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1. Доходы бюджета (1)" sheetId="1" r:id="rId1"/>
    <sheet name="2. Расходы бюджета (2)" sheetId="2" r:id="rId2"/>
    <sheet name="3. Источники финансирования (3)" sheetId="3" r:id="rId3"/>
  </sheets>
  <definedNames/>
  <calcPr fullCalcOnLoad="1"/>
</workbook>
</file>

<file path=xl/sharedStrings.xml><?xml version="1.0" encoding="utf-8"?>
<sst xmlns="http://schemas.openxmlformats.org/spreadsheetml/2006/main" count="302" uniqueCount="169">
  <si>
    <t>ОТЧЕТ ОБ ИСПОЛНЕНИИ БЮДЖЕТА</t>
  </si>
  <si>
    <t>КОДЫ</t>
  </si>
  <si>
    <t>ГЛАВНОГО РАСПОРЯДИТЕЛЯ, РАСПОРЯДИТЕЛЯ, ПОЛУЧАТЕЛЯ БЮДЖЕТНЫХ СРЕДСТВ,                                                                                                                                                                    ГЛАВНОГО АДМИНИСТРАТОРА, АДМИНИСТРАТОРА ИСТОЧНИКОВ ФИНАНСИРОВАНИЯ ДЕФИЦИТА БЮДЖЕТА,                                                                                                                           ГЛАВНОГО АДМИНИСТРАТОРА, АДМИНИСТРАТОРА ДОХОДОВ БЮДЖЕТА</t>
  </si>
  <si>
    <t>Форма по ОКУД</t>
  </si>
  <si>
    <t>0503127</t>
  </si>
  <si>
    <t>на 01.03.2014</t>
  </si>
  <si>
    <t>Дата</t>
  </si>
  <si>
    <t>01.03.2014</t>
  </si>
  <si>
    <t>Главный распорядитель, распорядитель, получатель бюджетных средств, главный администратор, администратор доходов бюджета,                         главный администратор, администратор источников                        финансирования дефицита бюджета:</t>
  </si>
  <si>
    <t>по ОКПО</t>
  </si>
  <si>
    <t>Пушкинская сельская администрация</t>
  </si>
  <si>
    <t>Глава по БК</t>
  </si>
  <si>
    <t>Наименование бюджета:</t>
  </si>
  <si>
    <t>по ОКАТО</t>
  </si>
  <si>
    <t>15248844000</t>
  </si>
  <si>
    <t>Периодичность: месячная</t>
  </si>
  <si>
    <t>Единица измерения: 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</si>
  <si>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</si>
  <si>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</si>
  <si>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</si>
  <si>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</si>
  <si>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</si>
  <si>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</si>
  <si>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назначения</t>
  </si>
  <si>
    <t>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</si>
  <si>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</si>
  <si>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</si>
  <si>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</si>
  <si>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</si>
  <si>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</si>
  <si>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</si>
  <si>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</si>
  <si>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</si>
  <si>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</si>
  <si>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</si>
  <si>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</si>
  <si>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</si>
  <si>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</si>
  <si>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</si>
  <si>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всего
в том числе:</t>
  </si>
  <si>
    <t>010</t>
  </si>
  <si>
    <t>x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</si>
  <si>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</t>
  </si>
  <si>
    <t>00211105013100000120</t>
  </si>
  <si>
    <t>Государственная пошлиназа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</si>
  <si>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01710804020010000110</t>
  </si>
  <si>
    <t>Доходы от сдачи в аренду имущества,находящегося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</si>
  <si>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01711105035100000120</t>
  </si>
  <si>
    <t>Дотация бюджетам поселений на выравнивание бюджетной обеспеченности</t>
  </si>
  <si>
    <t>01720201001100000151</t>
  </si>
  <si>
    <t>Дотация бюджетам поселений на поддержку мер по обеспечению сбалансированности бюджетов</t>
  </si>
  <si>
    <t>01720201003100000151</t>
  </si>
  <si>
    <t>Субвенция бюджетам поселений на осуществления первичного воинского учета на территориях, где отсутствуют военные комиссариаты</t>
  </si>
  <si>
    <t>01720203015100000151</t>
  </si>
  <si>
    <t>Субвенция местным бюджетам на выполнение передаваемых полномочий субъектов Российской Федерации</t>
  </si>
  <si>
    <t>01720203024100000151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</si>
  <si>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</si>
  <si>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</si>
  <si>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 в местные бюджеты</t>
  </si>
  <si>
    <t>10010302240010000110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</si>
  <si>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 местные бюджеты</t>
  </si>
  <si>
    <t>10010302250010000110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</si>
  <si>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</si>
  <si>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10010302260010000110</t>
  </si>
  <si>
    <t>Налог на доходы физических лиц с доходов, полученных в виде дивидендов от долевого участия в деятельности организаций</t>
  </si>
  <si>
    <t>18210102010010000110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</si>
  <si>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</si>
  <si>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</si>
  <si>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</si>
  <si>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</si>
  <si>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</si>
  <si>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18210606023100000110</t>
  </si>
  <si>
    <t>Должность 1 ________________ Исполнитель 1
Должность 2 ________________ Исполнитель 2</t>
  </si>
  <si>
    <t>2. РАСХОДЫ БЮДЖЕТА</t>
  </si>
  <si>
    <t>Форма 0503127  с.2</t>
  </si>
  <si>
    <t>Код расхода
по бюджетной классификации</t>
  </si>
  <si>
    <t>Лимиты бюджетных обязательств</t>
  </si>
  <si>
    <t>по ассигнованиям</t>
  </si>
  <si>
    <t>по лимитам бюдженых обязательств</t>
  </si>
  <si>
    <t>10</t>
  </si>
  <si>
    <t>11</t>
  </si>
  <si>
    <t>Расходы бюджета - всего
в том числе:</t>
  </si>
  <si>
    <t>200</t>
  </si>
  <si>
    <t>Заработная плата</t>
  </si>
  <si>
    <t>01701020001004120211</t>
  </si>
  <si>
    <t>Начисления на выплаты по оплате труда</t>
  </si>
  <si>
    <t>01701020001004120213</t>
  </si>
  <si>
    <t>01701040001010120211</t>
  </si>
  <si>
    <t>01701040001010120213</t>
  </si>
  <si>
    <t>Услуги связи</t>
  </si>
  <si>
    <t>01701040001010240221</t>
  </si>
  <si>
    <t>Коммунальные услуги</t>
  </si>
  <si>
    <t>01701040001010240223</t>
  </si>
  <si>
    <t>Работы, услуги по содержанию имущества</t>
  </si>
  <si>
    <t>01701040001010240225</t>
  </si>
  <si>
    <t>Прочие работы, услуги</t>
  </si>
  <si>
    <t>01701040001010240226</t>
  </si>
  <si>
    <t>Увеличение стоимости основных средств</t>
  </si>
  <si>
    <t>01701040001010240310</t>
  </si>
  <si>
    <t>Увеличение стоимости материальных запасов</t>
  </si>
  <si>
    <t>01701040001010240340</t>
  </si>
  <si>
    <t>Прочие расходы</t>
  </si>
  <si>
    <t>01701040001010851290</t>
  </si>
  <si>
    <t>01701040001010852290</t>
  </si>
  <si>
    <t>Перечисления другим бюджетам бюджетной системы Российской Федерации</t>
  </si>
  <si>
    <t>01701060001015540251</t>
  </si>
  <si>
    <t>01701060001017540251</t>
  </si>
  <si>
    <t>01701070001011880290</t>
  </si>
  <si>
    <t>01701110001012870290</t>
  </si>
  <si>
    <t>01702030005118120211</t>
  </si>
  <si>
    <t>01702030005118120213</t>
  </si>
  <si>
    <t>01702030005118240225</t>
  </si>
  <si>
    <t>01702030005118240310</t>
  </si>
  <si>
    <t>01702030005118240340</t>
  </si>
  <si>
    <t>01703100001129240225</t>
  </si>
  <si>
    <t>01704090007202240225</t>
  </si>
  <si>
    <t>01704090007202240340</t>
  </si>
  <si>
    <t>01704120001016540251</t>
  </si>
  <si>
    <t>01704120001018540251</t>
  </si>
  <si>
    <t>01705020007105240225</t>
  </si>
  <si>
    <t>01705020007105240310</t>
  </si>
  <si>
    <t>01705020007105240340</t>
  </si>
  <si>
    <t>01705030007001240223</t>
  </si>
  <si>
    <t>01705030007001240225</t>
  </si>
  <si>
    <t>01705030007001240340</t>
  </si>
  <si>
    <t>01705030007003240340</t>
  </si>
  <si>
    <t>01705030007005240225</t>
  </si>
  <si>
    <t>Безвозмездные перечисления государственным и муниципальным организациям</t>
  </si>
  <si>
    <t>01708010001054611241</t>
  </si>
  <si>
    <t>01708010001062611241</t>
  </si>
  <si>
    <t>01708040001421611241</t>
  </si>
  <si>
    <t>Результат исполнения бюджета  (дефицит / профицит)</t>
  </si>
  <si>
    <t>450</t>
  </si>
  <si>
    <t>3. ИСТОЧНИКИ ФИНАНСИРОВАНИЯ ДЕФИЦИТА БЮДЖЕТА</t>
  </si>
  <si>
    <t>Форма 0503127  с.3</t>
  </si>
  <si>
    <t>Код источника финансирования
по бюджетной классификации</t>
  </si>
  <si>
    <t>Источники финансирования дефицита бюджета - всего</t>
  </si>
  <si>
    <t>500</t>
  </si>
  <si>
    <t xml:space="preserve">    в том числе
    источники внутреннего финансирования бюджета</t>
  </si>
  <si>
    <t>520</t>
  </si>
  <si>
    <t xml:space="preserve">    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</si>
  <si>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</si>
  <si>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</si>
  <si>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</si>
  <si>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</si>
  <si>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</si>
  <si>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ден. ср-в бюдж. посел.</t>
  </si>
  <si>
    <t>01701050201100000510</t>
  </si>
  <si>
    <t>уменьшение остатков средств, всего</t>
  </si>
  <si>
    <t>720</t>
  </si>
  <si>
    <t>Уменьшение прочих остатков ден. ср-в бюдж. посел.</t>
  </si>
  <si>
    <t>01701050201100000610</t>
  </si>
  <si>
    <t>Изменение остатков по расчетам (стр.810 + 820)</t>
  </si>
  <si>
    <t>800</t>
  </si>
  <si>
    <t>изменение остатков по расчетам с органами, организующими исполнение бюджета (стр.811 + 812)</t>
  </si>
  <si>
    <t>810</t>
  </si>
  <si>
    <t xml:space="preserve">    из них:
    увеличение счетов расчетов (дебетовый остаток счета 121002000)</t>
  </si>
  <si>
    <t>811</t>
  </si>
  <si>
    <t xml:space="preserve">    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</si>
  <si>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</si>
  <si>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</si>
  <si>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</si>
  <si>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в том числе:
    увеличение остатков по внутренним расчетам</t>
  </si>
  <si>
    <t>821</t>
  </si>
  <si>
    <t xml:space="preserve">    уменьшение остатков по внутренним расчетам</t>
  </si>
  <si>
    <t>822</t>
  </si>
  <si>
    <t>Субсидии бюджетам поселений на софинансирование капитальных вложений в объекты муниципальной собственности</t>
  </si>
  <si>
    <t>01720202077100000151</t>
  </si>
  <si>
    <t>01705020001127414310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</si>
</sst>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"/>
  </numFmts>
  <fonts count="18">
    <font>
      <sz val="10"/>
      <name val="Arial Cyr"/>
      <family val="0"/>
    </font>
    <font>
      <sz val="8"/>
      <color indexed="8"/>
      <name val="Arial"/>
      <family val="0"/>
    </font>
    <font>
      <sz val="11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 Cyr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sz val="14"/>
      <color indexed="8"/>
      <name val="Arial Cyr"/>
      <family val="0"/>
    </font>
    <font>
      <i/>
      <sz val="14"/>
      <color indexed="8"/>
      <name val="Arial"/>
      <family val="0"/>
    </font>
    <font>
      <i/>
      <sz val="14"/>
      <color indexed="8"/>
      <name val="Arial Cyr"/>
      <family val="0"/>
    </font>
    <font>
      <sz val="10"/>
      <color indexed="8"/>
      <name val="Arial Cyr"/>
      <family val="0"/>
    </font>
    <font>
      <sz val="12"/>
      <color indexed="8"/>
      <name val="Arial Cyr"/>
      <family val="0"/>
    </font>
    <font>
      <sz val="12"/>
      <color indexed="8"/>
      <name val="Arial"/>
      <family val="0"/>
    </font>
    <font>
      <i/>
      <sz val="12"/>
      <color indexed="8"/>
      <name val="Arial"/>
      <family val="0"/>
    </font>
    <font>
      <i/>
      <sz val="12"/>
      <color indexed="8"/>
      <name val="Arial Cyr"/>
      <family val="0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shrinkToFit="1"/>
    </xf>
    <xf numFmtId="168" fontId="1" fillId="2" borderId="4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 applyProtection="1">
      <alignment horizontal="right" vertical="center" shrinkToFit="1"/>
      <protection locked="0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wrapText="1"/>
    </xf>
    <xf numFmtId="0" fontId="8" fillId="2" borderId="0" xfId="0" applyFont="1" applyFill="1" applyAlignment="1">
      <alignment vertical="center" wrapText="1"/>
    </xf>
    <xf numFmtId="49" fontId="8" fillId="2" borderId="0" xfId="0" applyNumberFormat="1" applyFont="1" applyFill="1" applyAlignment="1">
      <alignment vertical="center" wrapText="1"/>
    </xf>
    <xf numFmtId="0" fontId="8" fillId="2" borderId="0" xfId="0" applyFont="1" applyFill="1" applyAlignment="1">
      <alignment vertical="center"/>
    </xf>
    <xf numFmtId="0" fontId="8" fillId="2" borderId="8" xfId="0" applyFont="1" applyFill="1" applyBorder="1" applyAlignment="1">
      <alignment vertical="center"/>
    </xf>
    <xf numFmtId="0" fontId="8" fillId="2" borderId="9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49" fontId="6" fillId="2" borderId="0" xfId="0" applyNumberFormat="1" applyFont="1" applyFill="1" applyAlignment="1">
      <alignment vertical="center" wrapText="1"/>
    </xf>
    <xf numFmtId="0" fontId="6" fillId="2" borderId="0" xfId="0" applyFont="1" applyFill="1" applyAlignment="1">
      <alignment horizontal="right" vertical="center"/>
    </xf>
    <xf numFmtId="0" fontId="8" fillId="2" borderId="1" xfId="0" applyFont="1" applyFill="1" applyBorder="1" applyAlignment="1">
      <alignment/>
    </xf>
    <xf numFmtId="0" fontId="8" fillId="2" borderId="1" xfId="0" applyFont="1" applyFill="1" applyBorder="1" applyAlignment="1">
      <alignment horizontal="right"/>
    </xf>
    <xf numFmtId="0" fontId="8" fillId="2" borderId="7" xfId="0" applyFont="1" applyFill="1" applyBorder="1" applyAlignment="1">
      <alignment wrapText="1"/>
    </xf>
    <xf numFmtId="49" fontId="8" fillId="2" borderId="7" xfId="0" applyNumberFormat="1" applyFont="1" applyFill="1" applyBorder="1" applyAlignment="1" applyProtection="1">
      <alignment horizontal="center" shrinkToFit="1"/>
      <protection locked="0"/>
    </xf>
    <xf numFmtId="4" fontId="8" fillId="2" borderId="7" xfId="0" applyNumberFormat="1" applyFont="1" applyFill="1" applyBorder="1" applyAlignment="1" applyProtection="1">
      <alignment horizontal="right" shrinkToFit="1"/>
      <protection locked="0"/>
    </xf>
    <xf numFmtId="0" fontId="10" fillId="2" borderId="11" xfId="0" applyFont="1" applyFill="1" applyBorder="1" applyAlignment="1">
      <alignment horizontal="left" wrapText="1" indent="1"/>
    </xf>
    <xf numFmtId="49" fontId="11" fillId="2" borderId="7" xfId="0" applyNumberFormat="1" applyFont="1" applyFill="1" applyBorder="1" applyAlignment="1" applyProtection="1">
      <alignment horizontal="center" shrinkToFit="1"/>
      <protection locked="0"/>
    </xf>
    <xf numFmtId="4" fontId="10" fillId="2" borderId="7" xfId="0" applyNumberFormat="1" applyFont="1" applyFill="1" applyBorder="1" applyAlignment="1">
      <alignment horizontal="right" shrinkToFit="1"/>
    </xf>
    <xf numFmtId="0" fontId="6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right"/>
    </xf>
    <xf numFmtId="0" fontId="12" fillId="2" borderId="7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vertical="center" wrapText="1"/>
    </xf>
    <xf numFmtId="49" fontId="14" fillId="2" borderId="7" xfId="0" applyNumberFormat="1" applyFont="1" applyFill="1" applyBorder="1" applyAlignment="1" applyProtection="1">
      <alignment horizontal="center" vertical="center" shrinkToFit="1"/>
      <protection locked="0"/>
    </xf>
    <xf numFmtId="4" fontId="14" fillId="2" borderId="7" xfId="0" applyNumberFormat="1" applyFont="1" applyFill="1" applyBorder="1" applyAlignment="1" applyProtection="1">
      <alignment horizontal="right" vertical="center" shrinkToFit="1"/>
      <protection locked="0"/>
    </xf>
    <xf numFmtId="0" fontId="15" fillId="2" borderId="11" xfId="0" applyFont="1" applyFill="1" applyBorder="1" applyAlignment="1">
      <alignment horizontal="left" vertical="center" wrapText="1" indent="1"/>
    </xf>
    <xf numFmtId="49" fontId="16" fillId="2" borderId="7" xfId="0" applyNumberFormat="1" applyFont="1" applyFill="1" applyBorder="1" applyAlignment="1" applyProtection="1">
      <alignment horizontal="center" vertical="center" shrinkToFit="1"/>
      <protection locked="0"/>
    </xf>
    <xf numFmtId="4" fontId="15" fillId="2" borderId="7" xfId="0" applyNumberFormat="1" applyFont="1" applyFill="1" applyBorder="1" applyAlignment="1">
      <alignment horizontal="right" vertical="center" shrinkToFit="1"/>
    </xf>
    <xf numFmtId="0" fontId="14" fillId="2" borderId="0" xfId="0" applyFont="1" applyFill="1" applyAlignment="1">
      <alignment vertical="center"/>
    </xf>
    <xf numFmtId="0" fontId="14" fillId="2" borderId="0" xfId="0" applyFont="1" applyFill="1" applyAlignment="1">
      <alignment vertical="center" wrapText="1"/>
    </xf>
    <xf numFmtId="0" fontId="17" fillId="0" borderId="0" xfId="0" applyFont="1" applyAlignment="1">
      <alignment/>
    </xf>
    <xf numFmtId="0" fontId="14" fillId="2" borderId="7" xfId="0" applyFont="1" applyFill="1" applyBorder="1" applyAlignment="1">
      <alignment wrapText="1"/>
    </xf>
    <xf numFmtId="49" fontId="14" fillId="2" borderId="7" xfId="0" applyNumberFormat="1" applyFont="1" applyFill="1" applyBorder="1" applyAlignment="1" applyProtection="1">
      <alignment horizontal="center" shrinkToFit="1"/>
      <protection locked="0"/>
    </xf>
    <xf numFmtId="4" fontId="14" fillId="2" borderId="7" xfId="0" applyNumberFormat="1" applyFont="1" applyFill="1" applyBorder="1" applyAlignment="1" applyProtection="1">
      <alignment horizontal="right" shrinkToFit="1"/>
      <protection locked="0"/>
    </xf>
    <xf numFmtId="0" fontId="15" fillId="2" borderId="11" xfId="0" applyFont="1" applyFill="1" applyBorder="1" applyAlignment="1">
      <alignment horizontal="left" wrapText="1" indent="1"/>
    </xf>
    <xf numFmtId="49" fontId="16" fillId="2" borderId="7" xfId="0" applyNumberFormat="1" applyFont="1" applyFill="1" applyBorder="1" applyAlignment="1" applyProtection="1">
      <alignment horizontal="center" shrinkToFit="1"/>
      <protection locked="0"/>
    </xf>
    <xf numFmtId="4" fontId="15" fillId="2" borderId="7" xfId="0" applyNumberFormat="1" applyFont="1" applyFill="1" applyBorder="1" applyAlignment="1">
      <alignment horizontal="right" shrinkToFit="1"/>
    </xf>
    <xf numFmtId="0" fontId="14" fillId="2" borderId="0" xfId="0" applyFont="1" applyFill="1" applyAlignment="1">
      <alignment/>
    </xf>
    <xf numFmtId="0" fontId="14" fillId="2" borderId="0" xfId="0" applyFont="1" applyFill="1" applyAlignment="1">
      <alignment wrapText="1"/>
    </xf>
    <xf numFmtId="49" fontId="15" fillId="2" borderId="12" xfId="0" applyNumberFormat="1" applyFont="1" applyFill="1" applyBorder="1" applyAlignment="1" applyProtection="1">
      <alignment horizontal="center" vertical="center" shrinkToFit="1"/>
      <protection locked="0"/>
    </xf>
    <xf numFmtId="49" fontId="15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0" xfId="0" applyFont="1" applyFill="1" applyAlignment="1">
      <alignment horizontal="left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49" fontId="14" fillId="2" borderId="18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49" fontId="10" fillId="2" borderId="12" xfId="0" applyNumberFormat="1" applyFont="1" applyFill="1" applyBorder="1" applyAlignment="1" applyProtection="1">
      <alignment horizontal="center" shrinkToFit="1"/>
      <protection locked="0"/>
    </xf>
    <xf numFmtId="49" fontId="10" fillId="2" borderId="24" xfId="0" applyNumberFormat="1" applyFont="1" applyFill="1" applyBorder="1" applyAlignment="1" applyProtection="1">
      <alignment horizontal="center" shrinkToFit="1"/>
      <protection locked="0"/>
    </xf>
    <xf numFmtId="49" fontId="10" fillId="2" borderId="13" xfId="0" applyNumberFormat="1" applyFont="1" applyFill="1" applyBorder="1" applyAlignment="1" applyProtection="1">
      <alignment horizontal="center" shrinkToFit="1"/>
      <protection locked="0"/>
    </xf>
    <xf numFmtId="0" fontId="5" fillId="2" borderId="0" xfId="0" applyFont="1" applyFill="1" applyAlignment="1">
      <alignment horizontal="left" wrapText="1"/>
    </xf>
    <xf numFmtId="49" fontId="8" fillId="2" borderId="12" xfId="0" applyNumberFormat="1" applyFont="1" applyFill="1" applyBorder="1" applyAlignment="1" applyProtection="1">
      <alignment horizontal="center" shrinkToFit="1"/>
      <protection locked="0"/>
    </xf>
    <xf numFmtId="49" fontId="8" fillId="2" borderId="24" xfId="0" applyNumberFormat="1" applyFont="1" applyFill="1" applyBorder="1" applyAlignment="1" applyProtection="1">
      <alignment horizontal="center" shrinkToFit="1"/>
      <protection locked="0"/>
    </xf>
    <xf numFmtId="49" fontId="8" fillId="2" borderId="13" xfId="0" applyNumberFormat="1" applyFont="1" applyFill="1" applyBorder="1" applyAlignment="1" applyProtection="1">
      <alignment horizontal="center" shrinkToFit="1"/>
      <protection locked="0"/>
    </xf>
    <xf numFmtId="0" fontId="9" fillId="2" borderId="16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49" fontId="8" fillId="2" borderId="18" xfId="0" applyNumberFormat="1" applyFont="1" applyFill="1" applyBorder="1" applyAlignment="1" applyProtection="1">
      <alignment horizontal="center" shrinkToFit="1"/>
      <protection locked="0"/>
    </xf>
    <xf numFmtId="49" fontId="8" fillId="2" borderId="26" xfId="0" applyNumberFormat="1" applyFont="1" applyFill="1" applyBorder="1" applyAlignment="1" applyProtection="1">
      <alignment horizontal="center" shrinkToFit="1"/>
      <protection locked="0"/>
    </xf>
    <xf numFmtId="49" fontId="8" fillId="2" borderId="19" xfId="0" applyNumberFormat="1" applyFont="1" applyFill="1" applyBorder="1" applyAlignment="1" applyProtection="1">
      <alignment horizontal="center" shrinkToFit="1"/>
      <protection locked="0"/>
    </xf>
    <xf numFmtId="0" fontId="7" fillId="2" borderId="0" xfId="0" applyFont="1" applyFill="1" applyAlignment="1">
      <alignment horizont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 wrapText="1"/>
    </xf>
    <xf numFmtId="49" fontId="14" fillId="2" borderId="12" xfId="0" applyNumberFormat="1" applyFont="1" applyFill="1" applyBorder="1" applyAlignment="1" applyProtection="1">
      <alignment horizontal="center" shrinkToFit="1"/>
      <protection locked="0"/>
    </xf>
    <xf numFmtId="49" fontId="14" fillId="2" borderId="13" xfId="0" applyNumberFormat="1" applyFont="1" applyFill="1" applyBorder="1" applyAlignment="1" applyProtection="1">
      <alignment horizontal="center" shrinkToFit="1"/>
      <protection locked="0"/>
    </xf>
    <xf numFmtId="49" fontId="15" fillId="2" borderId="12" xfId="0" applyNumberFormat="1" applyFont="1" applyFill="1" applyBorder="1" applyAlignment="1" applyProtection="1">
      <alignment horizontal="center" shrinkToFit="1"/>
      <protection locked="0"/>
    </xf>
    <xf numFmtId="49" fontId="15" fillId="2" borderId="13" xfId="0" applyNumberFormat="1" applyFont="1" applyFill="1" applyBorder="1" applyAlignment="1" applyProtection="1">
      <alignment horizontal="center" shrinkToFit="1"/>
      <protection locked="0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49" fontId="14" fillId="2" borderId="18" xfId="0" applyNumberFormat="1" applyFont="1" applyFill="1" applyBorder="1" applyAlignment="1" applyProtection="1">
      <alignment horizontal="center" shrinkToFit="1"/>
      <protection locked="0"/>
    </xf>
    <xf numFmtId="49" fontId="14" fillId="2" borderId="19" xfId="0" applyNumberFormat="1" applyFont="1" applyFill="1" applyBorder="1" applyAlignment="1" applyProtection="1">
      <alignment horizontal="center" shrinkToFit="1"/>
      <protection locked="0"/>
    </xf>
    <xf numFmtId="0" fontId="3" fillId="2" borderId="0" xfId="0" applyFont="1" applyFill="1" applyAlignment="1">
      <alignment horizont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tabSelected="1" workbookViewId="0" topLeftCell="A1">
      <selection activeCell="J16" sqref="J16"/>
    </sheetView>
  </sheetViews>
  <sheetFormatPr defaultColWidth="9.00390625" defaultRowHeight="12.75"/>
  <cols>
    <col min="1" max="1" width="50.75390625" style="0" customWidth="1"/>
    <col min="2" max="2" width="7.75390625" style="0" customWidth="1"/>
    <col min="3" max="3" width="8.125" style="0" customWidth="1"/>
    <col min="4" max="4" width="11.375" style="0" customWidth="1"/>
    <col min="5" max="10" width="15.75390625" style="0" customWidth="1"/>
  </cols>
  <sheetData>
    <row r="1" spans="1:10" ht="18">
      <c r="A1" s="26"/>
      <c r="B1" s="27"/>
      <c r="C1" s="27"/>
      <c r="D1" s="14"/>
      <c r="E1" s="28"/>
      <c r="F1" s="13"/>
      <c r="G1" s="29"/>
      <c r="H1" s="13"/>
      <c r="I1" s="19"/>
      <c r="J1" s="2"/>
    </row>
    <row r="2" spans="1:10" ht="18.75" thickBot="1">
      <c r="A2" s="84" t="s">
        <v>0</v>
      </c>
      <c r="B2" s="84"/>
      <c r="C2" s="84"/>
      <c r="D2" s="84"/>
      <c r="E2" s="84"/>
      <c r="F2" s="84"/>
      <c r="G2" s="84"/>
      <c r="H2" s="84"/>
      <c r="I2" s="20"/>
      <c r="J2" s="3" t="s">
        <v>1</v>
      </c>
    </row>
    <row r="3" spans="1:10" ht="38.25" customHeight="1">
      <c r="A3" s="84" t="s">
        <v>2</v>
      </c>
      <c r="B3" s="84"/>
      <c r="C3" s="84"/>
      <c r="D3" s="84"/>
      <c r="E3" s="84"/>
      <c r="F3" s="84"/>
      <c r="G3" s="84"/>
      <c r="H3" s="84"/>
      <c r="I3" s="21" t="s">
        <v>3</v>
      </c>
      <c r="J3" s="4" t="s">
        <v>4</v>
      </c>
    </row>
    <row r="4" spans="1:10" ht="18">
      <c r="A4" s="85" t="s">
        <v>5</v>
      </c>
      <c r="B4" s="85"/>
      <c r="C4" s="85"/>
      <c r="D4" s="85"/>
      <c r="E4" s="85"/>
      <c r="F4" s="85"/>
      <c r="G4" s="85"/>
      <c r="H4" s="85"/>
      <c r="I4" s="21" t="s">
        <v>6</v>
      </c>
      <c r="J4" s="5" t="s">
        <v>7</v>
      </c>
    </row>
    <row r="5" spans="1:10" ht="51.75" customHeight="1">
      <c r="A5" s="86" t="s">
        <v>8</v>
      </c>
      <c r="B5" s="86"/>
      <c r="C5" s="14"/>
      <c r="D5" s="14"/>
      <c r="E5" s="28"/>
      <c r="F5" s="13"/>
      <c r="G5" s="13"/>
      <c r="H5" s="13"/>
      <c r="I5" s="21" t="s">
        <v>9</v>
      </c>
      <c r="J5" s="6"/>
    </row>
    <row r="6" spans="1:10" ht="18">
      <c r="A6" s="72" t="s">
        <v>10</v>
      </c>
      <c r="B6" s="72"/>
      <c r="C6" s="72"/>
      <c r="D6" s="72"/>
      <c r="E6" s="72"/>
      <c r="F6" s="72"/>
      <c r="G6" s="72"/>
      <c r="H6" s="72"/>
      <c r="I6" s="21" t="s">
        <v>11</v>
      </c>
      <c r="J6" s="7">
        <v>17</v>
      </c>
    </row>
    <row r="7" spans="1:10" ht="18">
      <c r="A7" s="73" t="s">
        <v>12</v>
      </c>
      <c r="B7" s="73"/>
      <c r="C7" s="73"/>
      <c r="D7" s="73"/>
      <c r="E7" s="73"/>
      <c r="F7" s="73"/>
      <c r="G7" s="73"/>
      <c r="H7" s="73"/>
      <c r="I7" s="21" t="s">
        <v>13</v>
      </c>
      <c r="J7" s="6" t="s">
        <v>14</v>
      </c>
    </row>
    <row r="8" spans="1:10" ht="18">
      <c r="A8" s="19" t="s">
        <v>15</v>
      </c>
      <c r="B8" s="17"/>
      <c r="C8" s="17"/>
      <c r="D8" s="17"/>
      <c r="E8" s="18"/>
      <c r="F8" s="19"/>
      <c r="G8" s="19"/>
      <c r="H8" s="19"/>
      <c r="I8" s="21"/>
      <c r="J8" s="8"/>
    </row>
    <row r="9" spans="1:10" ht="18.75" thickBot="1">
      <c r="A9" s="19" t="s">
        <v>16</v>
      </c>
      <c r="B9" s="17"/>
      <c r="C9" s="17"/>
      <c r="D9" s="17"/>
      <c r="E9" s="18"/>
      <c r="F9" s="19"/>
      <c r="G9" s="19"/>
      <c r="H9" s="19"/>
      <c r="I9" s="21" t="s">
        <v>17</v>
      </c>
      <c r="J9" s="9" t="s">
        <v>18</v>
      </c>
    </row>
    <row r="10" spans="1:10" ht="18">
      <c r="A10" s="19"/>
      <c r="B10" s="19"/>
      <c r="C10" s="19"/>
      <c r="D10" s="19"/>
      <c r="E10" s="19"/>
      <c r="F10" s="19"/>
      <c r="G10" s="19"/>
      <c r="H10" s="19"/>
      <c r="I10" s="19"/>
      <c r="J10" s="10"/>
    </row>
    <row r="11" spans="1:10" ht="18">
      <c r="A11" s="74" t="s">
        <v>19</v>
      </c>
      <c r="B11" s="74"/>
      <c r="C11" s="74"/>
      <c r="D11" s="74"/>
      <c r="E11" s="74"/>
      <c r="F11" s="74"/>
      <c r="G11" s="74"/>
      <c r="H11" s="74"/>
      <c r="I11" s="19"/>
      <c r="J11" s="1"/>
    </row>
    <row r="12" spans="1:10" ht="18">
      <c r="A12" s="22"/>
      <c r="B12" s="22"/>
      <c r="C12" s="22"/>
      <c r="D12" s="22"/>
      <c r="E12" s="22"/>
      <c r="F12" s="22"/>
      <c r="G12" s="22"/>
      <c r="H12" s="22"/>
      <c r="I12" s="22"/>
      <c r="J12" s="2"/>
    </row>
    <row r="13" spans="1:10" ht="15">
      <c r="A13" s="75" t="s">
        <v>20</v>
      </c>
      <c r="B13" s="75" t="s">
        <v>21</v>
      </c>
      <c r="C13" s="77" t="s">
        <v>22</v>
      </c>
      <c r="D13" s="78"/>
      <c r="E13" s="75" t="s">
        <v>23</v>
      </c>
      <c r="F13" s="81" t="s">
        <v>24</v>
      </c>
      <c r="G13" s="82"/>
      <c r="H13" s="82"/>
      <c r="I13" s="83"/>
      <c r="J13" s="66" t="s">
        <v>25</v>
      </c>
    </row>
    <row r="14" spans="1:10" ht="45">
      <c r="A14" s="76"/>
      <c r="B14" s="76"/>
      <c r="C14" s="79"/>
      <c r="D14" s="80"/>
      <c r="E14" s="76"/>
      <c r="F14" s="43" t="s">
        <v>26</v>
      </c>
      <c r="G14" s="43" t="s">
        <v>27</v>
      </c>
      <c r="H14" s="43" t="s">
        <v>28</v>
      </c>
      <c r="I14" s="43" t="s">
        <v>29</v>
      </c>
      <c r="J14" s="67"/>
    </row>
    <row r="15" spans="1:10" ht="15.75" thickBot="1">
      <c r="A15" s="44" t="s">
        <v>30</v>
      </c>
      <c r="B15" s="45" t="s">
        <v>31</v>
      </c>
      <c r="C15" s="68" t="s">
        <v>32</v>
      </c>
      <c r="D15" s="69"/>
      <c r="E15" s="45" t="s">
        <v>33</v>
      </c>
      <c r="F15" s="45" t="s">
        <v>34</v>
      </c>
      <c r="G15" s="45" t="s">
        <v>35</v>
      </c>
      <c r="H15" s="45" t="s">
        <v>36</v>
      </c>
      <c r="I15" s="45" t="s">
        <v>37</v>
      </c>
      <c r="J15" s="11" t="s">
        <v>38</v>
      </c>
    </row>
    <row r="16" spans="1:10" ht="30">
      <c r="A16" s="46" t="s">
        <v>39</v>
      </c>
      <c r="B16" s="47" t="s">
        <v>40</v>
      </c>
      <c r="C16" s="70" t="s">
        <v>41</v>
      </c>
      <c r="D16" s="71"/>
      <c r="E16" s="48">
        <f>2667489+E22</f>
        <v>2787489</v>
      </c>
      <c r="F16" s="48">
        <f>F17+F18+F19+F20+F21+F23+F24+F25+F26+F27+F28+F29+F30+F31+F32+F22</f>
        <v>480705.11</v>
      </c>
      <c r="G16" s="48">
        <v>0</v>
      </c>
      <c r="H16" s="48">
        <v>0</v>
      </c>
      <c r="I16" s="48">
        <f>F16</f>
        <v>480705.11</v>
      </c>
      <c r="J16" s="12">
        <f>E16-F16</f>
        <v>2306783.89</v>
      </c>
    </row>
    <row r="17" spans="1:10" ht="120">
      <c r="A17" s="49" t="s">
        <v>42</v>
      </c>
      <c r="B17" s="50" t="s">
        <v>40</v>
      </c>
      <c r="C17" s="63" t="s">
        <v>43</v>
      </c>
      <c r="D17" s="64"/>
      <c r="E17" s="51">
        <v>60200</v>
      </c>
      <c r="F17" s="51">
        <v>2541.48</v>
      </c>
      <c r="G17" s="51">
        <v>0</v>
      </c>
      <c r="H17" s="51">
        <v>0</v>
      </c>
      <c r="I17" s="48">
        <f aca="true" t="shared" si="0" ref="I17:I32">F17</f>
        <v>2541.48</v>
      </c>
      <c r="J17" s="12">
        <f aca="true" t="shared" si="1" ref="J17:J32">E17-F17</f>
        <v>57658.52</v>
      </c>
    </row>
    <row r="18" spans="1:10" ht="105">
      <c r="A18" s="49" t="s">
        <v>44</v>
      </c>
      <c r="B18" s="50" t="s">
        <v>40</v>
      </c>
      <c r="C18" s="63" t="s">
        <v>45</v>
      </c>
      <c r="D18" s="64"/>
      <c r="E18" s="51">
        <v>1000</v>
      </c>
      <c r="F18" s="51">
        <v>0</v>
      </c>
      <c r="G18" s="51">
        <v>0</v>
      </c>
      <c r="H18" s="51">
        <v>0</v>
      </c>
      <c r="I18" s="48">
        <f t="shared" si="0"/>
        <v>0</v>
      </c>
      <c r="J18" s="12">
        <f t="shared" si="1"/>
        <v>1000</v>
      </c>
    </row>
    <row r="19" spans="1:10" ht="105">
      <c r="A19" s="49" t="s">
        <v>46</v>
      </c>
      <c r="B19" s="50" t="s">
        <v>40</v>
      </c>
      <c r="C19" s="63" t="s">
        <v>47</v>
      </c>
      <c r="D19" s="64"/>
      <c r="E19" s="51">
        <v>49100</v>
      </c>
      <c r="F19" s="51">
        <v>12290.2</v>
      </c>
      <c r="G19" s="51">
        <v>0</v>
      </c>
      <c r="H19" s="51">
        <v>0</v>
      </c>
      <c r="I19" s="48">
        <f t="shared" si="0"/>
        <v>12290.2</v>
      </c>
      <c r="J19" s="12">
        <f t="shared" si="1"/>
        <v>36809.8</v>
      </c>
    </row>
    <row r="20" spans="1:10" ht="45">
      <c r="A20" s="49" t="s">
        <v>48</v>
      </c>
      <c r="B20" s="50" t="s">
        <v>40</v>
      </c>
      <c r="C20" s="63" t="s">
        <v>49</v>
      </c>
      <c r="D20" s="64"/>
      <c r="E20" s="51">
        <v>44000</v>
      </c>
      <c r="F20" s="51">
        <v>8800</v>
      </c>
      <c r="G20" s="51">
        <v>0</v>
      </c>
      <c r="H20" s="51">
        <v>0</v>
      </c>
      <c r="I20" s="48">
        <f t="shared" si="0"/>
        <v>8800</v>
      </c>
      <c r="J20" s="12">
        <f t="shared" si="1"/>
        <v>35200</v>
      </c>
    </row>
    <row r="21" spans="1:10" ht="45">
      <c r="A21" s="49" t="s">
        <v>50</v>
      </c>
      <c r="B21" s="50" t="s">
        <v>40</v>
      </c>
      <c r="C21" s="63" t="s">
        <v>51</v>
      </c>
      <c r="D21" s="64"/>
      <c r="E21" s="51">
        <v>1641400</v>
      </c>
      <c r="F21" s="51">
        <v>328300</v>
      </c>
      <c r="G21" s="51">
        <v>0</v>
      </c>
      <c r="H21" s="51">
        <v>0</v>
      </c>
      <c r="I21" s="48">
        <f t="shared" si="0"/>
        <v>328300</v>
      </c>
      <c r="J21" s="12">
        <f t="shared" si="1"/>
        <v>1313100</v>
      </c>
    </row>
    <row r="22" spans="1:10" ht="66.75" customHeight="1">
      <c r="A22" s="49" t="s">
        <v>166</v>
      </c>
      <c r="B22" s="50" t="s">
        <v>40</v>
      </c>
      <c r="C22" s="63" t="s">
        <v>167</v>
      </c>
      <c r="D22" s="64"/>
      <c r="E22" s="51">
        <v>120000</v>
      </c>
      <c r="F22" s="51">
        <v>0</v>
      </c>
      <c r="G22" s="51">
        <v>0</v>
      </c>
      <c r="H22" s="51">
        <v>0</v>
      </c>
      <c r="I22" s="51">
        <v>0</v>
      </c>
      <c r="J22" s="12">
        <v>120000</v>
      </c>
    </row>
    <row r="23" spans="1:10" ht="60">
      <c r="A23" s="49" t="s">
        <v>52</v>
      </c>
      <c r="B23" s="50" t="s">
        <v>40</v>
      </c>
      <c r="C23" s="63" t="s">
        <v>53</v>
      </c>
      <c r="D23" s="64"/>
      <c r="E23" s="51">
        <v>52509</v>
      </c>
      <c r="F23" s="51">
        <v>8750</v>
      </c>
      <c r="G23" s="51">
        <v>0</v>
      </c>
      <c r="H23" s="51">
        <v>0</v>
      </c>
      <c r="I23" s="48">
        <f t="shared" si="0"/>
        <v>8750</v>
      </c>
      <c r="J23" s="12">
        <f t="shared" si="1"/>
        <v>43759</v>
      </c>
    </row>
    <row r="24" spans="1:10" ht="45">
      <c r="A24" s="49" t="s">
        <v>54</v>
      </c>
      <c r="B24" s="50" t="s">
        <v>40</v>
      </c>
      <c r="C24" s="63" t="s">
        <v>55</v>
      </c>
      <c r="D24" s="64"/>
      <c r="E24" s="51">
        <v>19080</v>
      </c>
      <c r="F24" s="51">
        <v>0</v>
      </c>
      <c r="G24" s="51">
        <v>0</v>
      </c>
      <c r="H24" s="51">
        <v>0</v>
      </c>
      <c r="I24" s="48">
        <f t="shared" si="0"/>
        <v>0</v>
      </c>
      <c r="J24" s="12">
        <f t="shared" si="1"/>
        <v>19080</v>
      </c>
    </row>
    <row r="25" spans="1:10" ht="105">
      <c r="A25" s="49" t="s">
        <v>56</v>
      </c>
      <c r="B25" s="50" t="s">
        <v>40</v>
      </c>
      <c r="C25" s="63" t="s">
        <v>57</v>
      </c>
      <c r="D25" s="64"/>
      <c r="E25" s="51">
        <v>92000</v>
      </c>
      <c r="F25" s="51">
        <v>11672.48</v>
      </c>
      <c r="G25" s="51">
        <v>0</v>
      </c>
      <c r="H25" s="51">
        <v>0</v>
      </c>
      <c r="I25" s="48">
        <f t="shared" si="0"/>
        <v>11672.48</v>
      </c>
      <c r="J25" s="12">
        <f t="shared" si="1"/>
        <v>80327.52</v>
      </c>
    </row>
    <row r="26" spans="1:10" ht="135">
      <c r="A26" s="49" t="s">
        <v>58</v>
      </c>
      <c r="B26" s="50" t="s">
        <v>40</v>
      </c>
      <c r="C26" s="63" t="s">
        <v>59</v>
      </c>
      <c r="D26" s="64"/>
      <c r="E26" s="51">
        <v>1000</v>
      </c>
      <c r="F26" s="51">
        <v>177.33</v>
      </c>
      <c r="G26" s="51">
        <v>0</v>
      </c>
      <c r="H26" s="51">
        <v>0</v>
      </c>
      <c r="I26" s="48">
        <f t="shared" si="0"/>
        <v>177.33</v>
      </c>
      <c r="J26" s="12">
        <f t="shared" si="1"/>
        <v>822.67</v>
      </c>
    </row>
    <row r="27" spans="1:10" ht="120">
      <c r="A27" s="49" t="s">
        <v>60</v>
      </c>
      <c r="B27" s="50" t="s">
        <v>40</v>
      </c>
      <c r="C27" s="63" t="s">
        <v>61</v>
      </c>
      <c r="D27" s="64"/>
      <c r="E27" s="51">
        <v>119000</v>
      </c>
      <c r="F27" s="51">
        <v>18253.19</v>
      </c>
      <c r="G27" s="51">
        <v>0</v>
      </c>
      <c r="H27" s="51">
        <v>0</v>
      </c>
      <c r="I27" s="48">
        <f t="shared" si="0"/>
        <v>18253.19</v>
      </c>
      <c r="J27" s="12">
        <f t="shared" si="1"/>
        <v>100746.81</v>
      </c>
    </row>
    <row r="28" spans="1:10" ht="120">
      <c r="A28" s="49" t="s">
        <v>62</v>
      </c>
      <c r="B28" s="50" t="s">
        <v>40</v>
      </c>
      <c r="C28" s="63" t="s">
        <v>63</v>
      </c>
      <c r="D28" s="64"/>
      <c r="E28" s="51">
        <v>5000</v>
      </c>
      <c r="F28" s="51">
        <v>0.44</v>
      </c>
      <c r="G28" s="51">
        <v>0</v>
      </c>
      <c r="H28" s="51">
        <v>0</v>
      </c>
      <c r="I28" s="48">
        <f t="shared" si="0"/>
        <v>0.44</v>
      </c>
      <c r="J28" s="12">
        <f t="shared" si="1"/>
        <v>4999.56</v>
      </c>
    </row>
    <row r="29" spans="1:10" ht="60">
      <c r="A29" s="49" t="s">
        <v>64</v>
      </c>
      <c r="B29" s="50" t="s">
        <v>40</v>
      </c>
      <c r="C29" s="63" t="s">
        <v>65</v>
      </c>
      <c r="D29" s="64"/>
      <c r="E29" s="51">
        <v>155400</v>
      </c>
      <c r="F29" s="51">
        <v>8535</v>
      </c>
      <c r="G29" s="51">
        <v>0</v>
      </c>
      <c r="H29" s="51">
        <v>0</v>
      </c>
      <c r="I29" s="48">
        <f t="shared" si="0"/>
        <v>8535</v>
      </c>
      <c r="J29" s="12">
        <f t="shared" si="1"/>
        <v>146865</v>
      </c>
    </row>
    <row r="30" spans="1:10" ht="60">
      <c r="A30" s="49" t="s">
        <v>66</v>
      </c>
      <c r="B30" s="50" t="s">
        <v>40</v>
      </c>
      <c r="C30" s="63" t="s">
        <v>67</v>
      </c>
      <c r="D30" s="64"/>
      <c r="E30" s="51">
        <v>11800</v>
      </c>
      <c r="F30" s="51">
        <v>394.44</v>
      </c>
      <c r="G30" s="51">
        <v>0</v>
      </c>
      <c r="H30" s="51">
        <v>0</v>
      </c>
      <c r="I30" s="48">
        <f t="shared" si="0"/>
        <v>394.44</v>
      </c>
      <c r="J30" s="12">
        <f t="shared" si="1"/>
        <v>11405.56</v>
      </c>
    </row>
    <row r="31" spans="1:10" ht="105">
      <c r="A31" s="49" t="s">
        <v>68</v>
      </c>
      <c r="B31" s="50" t="s">
        <v>40</v>
      </c>
      <c r="C31" s="63" t="s">
        <v>69</v>
      </c>
      <c r="D31" s="64"/>
      <c r="E31" s="51">
        <v>262000</v>
      </c>
      <c r="F31" s="51">
        <v>55924.56</v>
      </c>
      <c r="G31" s="51">
        <v>0</v>
      </c>
      <c r="H31" s="51">
        <v>0</v>
      </c>
      <c r="I31" s="48">
        <f t="shared" si="0"/>
        <v>55924.56</v>
      </c>
      <c r="J31" s="12">
        <f t="shared" si="1"/>
        <v>206075.44</v>
      </c>
    </row>
    <row r="32" spans="1:10" ht="105">
      <c r="A32" s="49" t="s">
        <v>70</v>
      </c>
      <c r="B32" s="50" t="s">
        <v>40</v>
      </c>
      <c r="C32" s="63" t="s">
        <v>71</v>
      </c>
      <c r="D32" s="64"/>
      <c r="E32" s="51">
        <v>154000</v>
      </c>
      <c r="F32" s="51">
        <v>25065.99</v>
      </c>
      <c r="G32" s="51">
        <v>0</v>
      </c>
      <c r="H32" s="51">
        <v>0</v>
      </c>
      <c r="I32" s="48">
        <f t="shared" si="0"/>
        <v>25065.99</v>
      </c>
      <c r="J32" s="12">
        <f t="shared" si="1"/>
        <v>128934.01</v>
      </c>
    </row>
    <row r="33" spans="1:10" ht="15">
      <c r="A33" s="52"/>
      <c r="B33" s="52"/>
      <c r="C33" s="52"/>
      <c r="D33" s="52"/>
      <c r="E33" s="52"/>
      <c r="F33" s="52"/>
      <c r="G33" s="52"/>
      <c r="H33" s="52"/>
      <c r="I33" s="52"/>
      <c r="J33" s="13"/>
    </row>
    <row r="34" spans="1:10" ht="36" customHeight="1">
      <c r="A34" s="65" t="s">
        <v>72</v>
      </c>
      <c r="B34" s="65"/>
      <c r="C34" s="65"/>
      <c r="D34" s="65"/>
      <c r="E34" s="65"/>
      <c r="F34" s="65"/>
      <c r="G34" s="65"/>
      <c r="H34" s="53"/>
      <c r="I34" s="52"/>
      <c r="J34" s="14"/>
    </row>
    <row r="35" spans="1:9" ht="15">
      <c r="A35" s="54"/>
      <c r="B35" s="54"/>
      <c r="C35" s="54"/>
      <c r="D35" s="54"/>
      <c r="E35" s="54"/>
      <c r="F35" s="54"/>
      <c r="G35" s="54"/>
      <c r="H35" s="54"/>
      <c r="I35" s="54"/>
    </row>
    <row r="36" spans="1:9" ht="15">
      <c r="A36" s="54"/>
      <c r="B36" s="54"/>
      <c r="C36" s="54"/>
      <c r="D36" s="54"/>
      <c r="E36" s="54"/>
      <c r="F36" s="54"/>
      <c r="G36" s="54"/>
      <c r="H36" s="54"/>
      <c r="I36" s="54"/>
    </row>
    <row r="37" spans="1:9" ht="15">
      <c r="A37" s="54"/>
      <c r="B37" s="54"/>
      <c r="C37" s="54"/>
      <c r="D37" s="54"/>
      <c r="E37" s="54"/>
      <c r="F37" s="54"/>
      <c r="G37" s="54"/>
      <c r="H37" s="54"/>
      <c r="I37" s="54"/>
    </row>
    <row r="38" spans="1:9" ht="15">
      <c r="A38" s="54"/>
      <c r="B38" s="54"/>
      <c r="C38" s="54"/>
      <c r="D38" s="54"/>
      <c r="E38" s="54"/>
      <c r="F38" s="54"/>
      <c r="G38" s="54"/>
      <c r="H38" s="54"/>
      <c r="I38" s="54"/>
    </row>
    <row r="39" spans="1:9" ht="15">
      <c r="A39" s="54"/>
      <c r="B39" s="54"/>
      <c r="C39" s="54"/>
      <c r="D39" s="54"/>
      <c r="E39" s="54"/>
      <c r="F39" s="54"/>
      <c r="G39" s="54"/>
      <c r="H39" s="54"/>
      <c r="I39" s="54"/>
    </row>
    <row r="40" spans="1:9" ht="15">
      <c r="A40" s="54"/>
      <c r="B40" s="54"/>
      <c r="C40" s="54"/>
      <c r="D40" s="54"/>
      <c r="E40" s="54"/>
      <c r="F40" s="54"/>
      <c r="G40" s="54"/>
      <c r="H40" s="54"/>
      <c r="I40" s="54"/>
    </row>
    <row r="41" spans="1:9" ht="15">
      <c r="A41" s="54"/>
      <c r="B41" s="54"/>
      <c r="C41" s="54"/>
      <c r="D41" s="54"/>
      <c r="E41" s="54"/>
      <c r="F41" s="54"/>
      <c r="G41" s="54"/>
      <c r="H41" s="54"/>
      <c r="I41" s="54"/>
    </row>
    <row r="42" spans="1:9" ht="15">
      <c r="A42" s="54"/>
      <c r="B42" s="54"/>
      <c r="C42" s="54"/>
      <c r="D42" s="54"/>
      <c r="E42" s="54"/>
      <c r="F42" s="54"/>
      <c r="G42" s="54"/>
      <c r="H42" s="54"/>
      <c r="I42" s="54"/>
    </row>
  </sheetData>
  <mergeCells count="32">
    <mergeCell ref="A2:H2"/>
    <mergeCell ref="A3:H3"/>
    <mergeCell ref="A4:H4"/>
    <mergeCell ref="A5:B5"/>
    <mergeCell ref="A6:H6"/>
    <mergeCell ref="A7:H7"/>
    <mergeCell ref="A11:H11"/>
    <mergeCell ref="A13:A14"/>
    <mergeCell ref="B13:B14"/>
    <mergeCell ref="C13:D14"/>
    <mergeCell ref="E13:E14"/>
    <mergeCell ref="F13:I13"/>
    <mergeCell ref="J13:J14"/>
    <mergeCell ref="C15:D15"/>
    <mergeCell ref="C16:D16"/>
    <mergeCell ref="C17:D17"/>
    <mergeCell ref="C25:D25"/>
    <mergeCell ref="C26:D26"/>
    <mergeCell ref="C18:D18"/>
    <mergeCell ref="C19:D19"/>
    <mergeCell ref="C20:D20"/>
    <mergeCell ref="C21:D21"/>
    <mergeCell ref="C22:D22"/>
    <mergeCell ref="C31:D31"/>
    <mergeCell ref="C32:D32"/>
    <mergeCell ref="A34:G34"/>
    <mergeCell ref="C27:D27"/>
    <mergeCell ref="C28:D28"/>
    <mergeCell ref="C29:D29"/>
    <mergeCell ref="C30:D30"/>
    <mergeCell ref="C23:D23"/>
    <mergeCell ref="C24:D24"/>
  </mergeCells>
  <printOptions/>
  <pageMargins left="0.787" right="0.59" top="0.59" bottom="0.59" header="0.393" footer="0.511"/>
  <pageSetup fitToHeight="1000" fitToWidth="1" horizontalDpi="600" verticalDpi="600" orientation="landscape" paperSize="9" scale="77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showGridLines="0" workbookViewId="0" topLeftCell="G1">
      <selection activeCell="O6" sqref="O6"/>
    </sheetView>
  </sheetViews>
  <sheetFormatPr defaultColWidth="9.00390625" defaultRowHeight="12.75"/>
  <cols>
    <col min="1" max="1" width="50.75390625" style="0" customWidth="1"/>
    <col min="2" max="2" width="7.75390625" style="0" customWidth="1"/>
    <col min="3" max="3" width="4.75390625" style="0" customWidth="1"/>
    <col min="4" max="4" width="5.625" style="0" customWidth="1"/>
    <col min="5" max="5" width="4.00390625" style="0" customWidth="1"/>
    <col min="6" max="7" width="4.75390625" style="0" customWidth="1"/>
    <col min="8" max="15" width="15.75390625" style="0" customWidth="1"/>
  </cols>
  <sheetData>
    <row r="1" spans="1:15" ht="18">
      <c r="A1" s="100" t="s">
        <v>73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15" ht="18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 t="s">
        <v>74</v>
      </c>
    </row>
    <row r="3" spans="1:15" ht="18">
      <c r="A3" s="101" t="s">
        <v>20</v>
      </c>
      <c r="B3" s="103" t="s">
        <v>21</v>
      </c>
      <c r="C3" s="105" t="s">
        <v>75</v>
      </c>
      <c r="D3" s="106"/>
      <c r="E3" s="106"/>
      <c r="F3" s="106"/>
      <c r="G3" s="107"/>
      <c r="H3" s="103" t="s">
        <v>23</v>
      </c>
      <c r="I3" s="103" t="s">
        <v>76</v>
      </c>
      <c r="J3" s="111" t="s">
        <v>24</v>
      </c>
      <c r="K3" s="112"/>
      <c r="L3" s="112"/>
      <c r="M3" s="113"/>
      <c r="N3" s="111" t="s">
        <v>25</v>
      </c>
      <c r="O3" s="113"/>
    </row>
    <row r="4" spans="1:15" ht="72">
      <c r="A4" s="102"/>
      <c r="B4" s="104"/>
      <c r="C4" s="108"/>
      <c r="D4" s="109"/>
      <c r="E4" s="109"/>
      <c r="F4" s="109"/>
      <c r="G4" s="110"/>
      <c r="H4" s="104"/>
      <c r="I4" s="104"/>
      <c r="J4" s="23" t="s">
        <v>26</v>
      </c>
      <c r="K4" s="23" t="s">
        <v>27</v>
      </c>
      <c r="L4" s="23" t="s">
        <v>28</v>
      </c>
      <c r="M4" s="23" t="s">
        <v>29</v>
      </c>
      <c r="N4" s="23" t="s">
        <v>77</v>
      </c>
      <c r="O4" s="23" t="s">
        <v>78</v>
      </c>
    </row>
    <row r="5" spans="1:15" ht="18.75" thickBot="1">
      <c r="A5" s="24" t="s">
        <v>30</v>
      </c>
      <c r="B5" s="25" t="s">
        <v>31</v>
      </c>
      <c r="C5" s="94" t="s">
        <v>32</v>
      </c>
      <c r="D5" s="95"/>
      <c r="E5" s="95"/>
      <c r="F5" s="95"/>
      <c r="G5" s="96"/>
      <c r="H5" s="25" t="s">
        <v>33</v>
      </c>
      <c r="I5" s="25" t="s">
        <v>34</v>
      </c>
      <c r="J5" s="25" t="s">
        <v>35</v>
      </c>
      <c r="K5" s="25" t="s">
        <v>36</v>
      </c>
      <c r="L5" s="25" t="s">
        <v>37</v>
      </c>
      <c r="M5" s="25" t="s">
        <v>38</v>
      </c>
      <c r="N5" s="25" t="s">
        <v>79</v>
      </c>
      <c r="O5" s="25" t="s">
        <v>80</v>
      </c>
    </row>
    <row r="6" spans="1:15" ht="36">
      <c r="A6" s="32" t="s">
        <v>81</v>
      </c>
      <c r="B6" s="33" t="s">
        <v>82</v>
      </c>
      <c r="C6" s="97" t="s">
        <v>41</v>
      </c>
      <c r="D6" s="98"/>
      <c r="E6" s="98"/>
      <c r="F6" s="98"/>
      <c r="G6" s="99"/>
      <c r="H6" s="34">
        <v>2787489</v>
      </c>
      <c r="I6" s="34">
        <v>2787489</v>
      </c>
      <c r="J6" s="34">
        <v>265791.11</v>
      </c>
      <c r="K6" s="34">
        <v>0</v>
      </c>
      <c r="L6" s="34">
        <v>0</v>
      </c>
      <c r="M6" s="34">
        <v>265791.11</v>
      </c>
      <c r="N6" s="34">
        <v>2521697.89</v>
      </c>
      <c r="O6" s="34">
        <v>2521697.89</v>
      </c>
    </row>
    <row r="7" spans="1:15" ht="18.75">
      <c r="A7" s="35" t="s">
        <v>83</v>
      </c>
      <c r="B7" s="36" t="s">
        <v>82</v>
      </c>
      <c r="C7" s="87" t="s">
        <v>84</v>
      </c>
      <c r="D7" s="88"/>
      <c r="E7" s="88"/>
      <c r="F7" s="88"/>
      <c r="G7" s="89"/>
      <c r="H7" s="37">
        <v>302600</v>
      </c>
      <c r="I7" s="37">
        <v>302600</v>
      </c>
      <c r="J7" s="37">
        <v>8090.01</v>
      </c>
      <c r="K7" s="37">
        <v>0</v>
      </c>
      <c r="L7" s="37">
        <v>0</v>
      </c>
      <c r="M7" s="37">
        <v>8090.01</v>
      </c>
      <c r="N7" s="37">
        <v>294509.99</v>
      </c>
      <c r="O7" s="37">
        <v>294509.99</v>
      </c>
    </row>
    <row r="8" spans="1:15" ht="37.5">
      <c r="A8" s="35" t="s">
        <v>85</v>
      </c>
      <c r="B8" s="36" t="s">
        <v>82</v>
      </c>
      <c r="C8" s="87" t="s">
        <v>86</v>
      </c>
      <c r="D8" s="88"/>
      <c r="E8" s="88"/>
      <c r="F8" s="88"/>
      <c r="G8" s="89"/>
      <c r="H8" s="37">
        <v>90200</v>
      </c>
      <c r="I8" s="37">
        <v>90200</v>
      </c>
      <c r="J8" s="37">
        <v>4038.93</v>
      </c>
      <c r="K8" s="37">
        <v>0</v>
      </c>
      <c r="L8" s="37">
        <v>0</v>
      </c>
      <c r="M8" s="37">
        <v>4038.93</v>
      </c>
      <c r="N8" s="37">
        <v>86161.07</v>
      </c>
      <c r="O8" s="37">
        <v>86161.07</v>
      </c>
    </row>
    <row r="9" spans="1:15" ht="18.75">
      <c r="A9" s="35" t="s">
        <v>83</v>
      </c>
      <c r="B9" s="36" t="s">
        <v>82</v>
      </c>
      <c r="C9" s="87" t="s">
        <v>87</v>
      </c>
      <c r="D9" s="88"/>
      <c r="E9" s="88"/>
      <c r="F9" s="88"/>
      <c r="G9" s="89"/>
      <c r="H9" s="37">
        <v>475200</v>
      </c>
      <c r="I9" s="37">
        <v>475200</v>
      </c>
      <c r="J9" s="37">
        <v>29160.12</v>
      </c>
      <c r="K9" s="37">
        <v>0</v>
      </c>
      <c r="L9" s="37">
        <v>0</v>
      </c>
      <c r="M9" s="37">
        <v>29160.12</v>
      </c>
      <c r="N9" s="37">
        <v>446039.88</v>
      </c>
      <c r="O9" s="37">
        <v>446039.88</v>
      </c>
    </row>
    <row r="10" spans="1:15" ht="37.5">
      <c r="A10" s="35" t="s">
        <v>85</v>
      </c>
      <c r="B10" s="36" t="s">
        <v>82</v>
      </c>
      <c r="C10" s="87" t="s">
        <v>88</v>
      </c>
      <c r="D10" s="88"/>
      <c r="E10" s="88"/>
      <c r="F10" s="88"/>
      <c r="G10" s="89"/>
      <c r="H10" s="37">
        <v>139000</v>
      </c>
      <c r="I10" s="37">
        <v>139000</v>
      </c>
      <c r="J10" s="37">
        <v>0</v>
      </c>
      <c r="K10" s="37">
        <v>0</v>
      </c>
      <c r="L10" s="37">
        <v>0</v>
      </c>
      <c r="M10" s="37">
        <v>0</v>
      </c>
      <c r="N10" s="37">
        <v>139000</v>
      </c>
      <c r="O10" s="37">
        <v>139000</v>
      </c>
    </row>
    <row r="11" spans="1:15" ht="18.75">
      <c r="A11" s="35" t="s">
        <v>89</v>
      </c>
      <c r="B11" s="36" t="s">
        <v>82</v>
      </c>
      <c r="C11" s="87" t="s">
        <v>90</v>
      </c>
      <c r="D11" s="88"/>
      <c r="E11" s="88"/>
      <c r="F11" s="88"/>
      <c r="G11" s="89"/>
      <c r="H11" s="37">
        <v>27000</v>
      </c>
      <c r="I11" s="37">
        <v>27000</v>
      </c>
      <c r="J11" s="37">
        <v>2841.63</v>
      </c>
      <c r="K11" s="37">
        <v>0</v>
      </c>
      <c r="L11" s="37">
        <v>0</v>
      </c>
      <c r="M11" s="37">
        <v>2841.63</v>
      </c>
      <c r="N11" s="37">
        <v>24158.37</v>
      </c>
      <c r="O11" s="37">
        <v>24158.37</v>
      </c>
    </row>
    <row r="12" spans="1:15" ht="18.75">
      <c r="A12" s="35" t="s">
        <v>91</v>
      </c>
      <c r="B12" s="36" t="s">
        <v>82</v>
      </c>
      <c r="C12" s="87" t="s">
        <v>92</v>
      </c>
      <c r="D12" s="88"/>
      <c r="E12" s="88"/>
      <c r="F12" s="88"/>
      <c r="G12" s="89"/>
      <c r="H12" s="37">
        <v>3600</v>
      </c>
      <c r="I12" s="37">
        <v>3600</v>
      </c>
      <c r="J12" s="37">
        <v>3596.82</v>
      </c>
      <c r="K12" s="37">
        <v>0</v>
      </c>
      <c r="L12" s="37">
        <v>0</v>
      </c>
      <c r="M12" s="37">
        <v>3596.82</v>
      </c>
      <c r="N12" s="37">
        <v>3.18</v>
      </c>
      <c r="O12" s="37">
        <v>3.18</v>
      </c>
    </row>
    <row r="13" spans="1:15" ht="37.5">
      <c r="A13" s="35" t="s">
        <v>93</v>
      </c>
      <c r="B13" s="36" t="s">
        <v>82</v>
      </c>
      <c r="C13" s="87" t="s">
        <v>94</v>
      </c>
      <c r="D13" s="88"/>
      <c r="E13" s="88"/>
      <c r="F13" s="88"/>
      <c r="G13" s="89"/>
      <c r="H13" s="37">
        <v>5000</v>
      </c>
      <c r="I13" s="37">
        <v>5000</v>
      </c>
      <c r="J13" s="37">
        <v>700</v>
      </c>
      <c r="K13" s="37">
        <v>0</v>
      </c>
      <c r="L13" s="37">
        <v>0</v>
      </c>
      <c r="M13" s="37">
        <v>700</v>
      </c>
      <c r="N13" s="37">
        <v>4300</v>
      </c>
      <c r="O13" s="37">
        <v>4300</v>
      </c>
    </row>
    <row r="14" spans="1:15" ht="18.75">
      <c r="A14" s="35" t="s">
        <v>95</v>
      </c>
      <c r="B14" s="36" t="s">
        <v>82</v>
      </c>
      <c r="C14" s="87" t="s">
        <v>96</v>
      </c>
      <c r="D14" s="88"/>
      <c r="E14" s="88"/>
      <c r="F14" s="88"/>
      <c r="G14" s="89"/>
      <c r="H14" s="37">
        <v>168500</v>
      </c>
      <c r="I14" s="37">
        <v>168500</v>
      </c>
      <c r="J14" s="37">
        <v>18715</v>
      </c>
      <c r="K14" s="37">
        <v>0</v>
      </c>
      <c r="L14" s="37">
        <v>0</v>
      </c>
      <c r="M14" s="37">
        <v>18715</v>
      </c>
      <c r="N14" s="37">
        <v>149785</v>
      </c>
      <c r="O14" s="37">
        <v>149785</v>
      </c>
    </row>
    <row r="15" spans="1:15" ht="37.5">
      <c r="A15" s="35" t="s">
        <v>97</v>
      </c>
      <c r="B15" s="36" t="s">
        <v>82</v>
      </c>
      <c r="C15" s="87" t="s">
        <v>98</v>
      </c>
      <c r="D15" s="88"/>
      <c r="E15" s="88"/>
      <c r="F15" s="88"/>
      <c r="G15" s="89"/>
      <c r="H15" s="37">
        <v>3000</v>
      </c>
      <c r="I15" s="37">
        <v>3000</v>
      </c>
      <c r="J15" s="37">
        <v>0</v>
      </c>
      <c r="K15" s="37">
        <v>0</v>
      </c>
      <c r="L15" s="37">
        <v>0</v>
      </c>
      <c r="M15" s="37">
        <v>0</v>
      </c>
      <c r="N15" s="37">
        <v>3000</v>
      </c>
      <c r="O15" s="37">
        <v>3000</v>
      </c>
    </row>
    <row r="16" spans="1:15" ht="37.5">
      <c r="A16" s="35" t="s">
        <v>99</v>
      </c>
      <c r="B16" s="36" t="s">
        <v>82</v>
      </c>
      <c r="C16" s="87" t="s">
        <v>100</v>
      </c>
      <c r="D16" s="88"/>
      <c r="E16" s="88"/>
      <c r="F16" s="88"/>
      <c r="G16" s="89"/>
      <c r="H16" s="37">
        <v>80300</v>
      </c>
      <c r="I16" s="37">
        <v>80300</v>
      </c>
      <c r="J16" s="37">
        <v>39722.03</v>
      </c>
      <c r="K16" s="37">
        <v>0</v>
      </c>
      <c r="L16" s="37">
        <v>0</v>
      </c>
      <c r="M16" s="37">
        <v>39722.03</v>
      </c>
      <c r="N16" s="37">
        <v>40577.97</v>
      </c>
      <c r="O16" s="37">
        <v>40577.97</v>
      </c>
    </row>
    <row r="17" spans="1:15" ht="18.75">
      <c r="A17" s="35" t="s">
        <v>101</v>
      </c>
      <c r="B17" s="36" t="s">
        <v>82</v>
      </c>
      <c r="C17" s="87" t="s">
        <v>102</v>
      </c>
      <c r="D17" s="88"/>
      <c r="E17" s="88"/>
      <c r="F17" s="88"/>
      <c r="G17" s="89"/>
      <c r="H17" s="37">
        <v>10800</v>
      </c>
      <c r="I17" s="37">
        <v>10800</v>
      </c>
      <c r="J17" s="37">
        <v>0</v>
      </c>
      <c r="K17" s="37">
        <v>0</v>
      </c>
      <c r="L17" s="37">
        <v>0</v>
      </c>
      <c r="M17" s="37">
        <v>0</v>
      </c>
      <c r="N17" s="37">
        <v>10800</v>
      </c>
      <c r="O17" s="37">
        <v>10800</v>
      </c>
    </row>
    <row r="18" spans="1:15" ht="18.75">
      <c r="A18" s="35" t="s">
        <v>101</v>
      </c>
      <c r="B18" s="36" t="s">
        <v>82</v>
      </c>
      <c r="C18" s="87" t="s">
        <v>103</v>
      </c>
      <c r="D18" s="88"/>
      <c r="E18" s="88"/>
      <c r="F18" s="88"/>
      <c r="G18" s="89"/>
      <c r="H18" s="37">
        <v>508</v>
      </c>
      <c r="I18" s="37">
        <v>508</v>
      </c>
      <c r="J18" s="37">
        <v>126.57</v>
      </c>
      <c r="K18" s="37">
        <v>0</v>
      </c>
      <c r="L18" s="37">
        <v>0</v>
      </c>
      <c r="M18" s="37">
        <v>126.57</v>
      </c>
      <c r="N18" s="37">
        <v>381.43</v>
      </c>
      <c r="O18" s="37">
        <v>381.43</v>
      </c>
    </row>
    <row r="19" spans="1:15" ht="56.25">
      <c r="A19" s="35" t="s">
        <v>104</v>
      </c>
      <c r="B19" s="36" t="s">
        <v>82</v>
      </c>
      <c r="C19" s="87" t="s">
        <v>105</v>
      </c>
      <c r="D19" s="88"/>
      <c r="E19" s="88"/>
      <c r="F19" s="88"/>
      <c r="G19" s="89"/>
      <c r="H19" s="37">
        <v>29600</v>
      </c>
      <c r="I19" s="37">
        <v>29600</v>
      </c>
      <c r="J19" s="37">
        <v>7400</v>
      </c>
      <c r="K19" s="37">
        <v>0</v>
      </c>
      <c r="L19" s="37">
        <v>0</v>
      </c>
      <c r="M19" s="37">
        <v>7400</v>
      </c>
      <c r="N19" s="37">
        <v>22200</v>
      </c>
      <c r="O19" s="37">
        <v>22200</v>
      </c>
    </row>
    <row r="20" spans="1:15" ht="56.25">
      <c r="A20" s="35" t="s">
        <v>104</v>
      </c>
      <c r="B20" s="36" t="s">
        <v>82</v>
      </c>
      <c r="C20" s="87" t="s">
        <v>106</v>
      </c>
      <c r="D20" s="88"/>
      <c r="E20" s="88"/>
      <c r="F20" s="88"/>
      <c r="G20" s="89"/>
      <c r="H20" s="37">
        <v>34400</v>
      </c>
      <c r="I20" s="37">
        <v>34400</v>
      </c>
      <c r="J20" s="37">
        <v>8000</v>
      </c>
      <c r="K20" s="37">
        <v>0</v>
      </c>
      <c r="L20" s="37">
        <v>0</v>
      </c>
      <c r="M20" s="37">
        <v>8000</v>
      </c>
      <c r="N20" s="37">
        <v>26400</v>
      </c>
      <c r="O20" s="37">
        <v>26400</v>
      </c>
    </row>
    <row r="21" spans="1:15" ht="18.75">
      <c r="A21" s="35" t="s">
        <v>101</v>
      </c>
      <c r="B21" s="36" t="s">
        <v>82</v>
      </c>
      <c r="C21" s="87" t="s">
        <v>107</v>
      </c>
      <c r="D21" s="88"/>
      <c r="E21" s="88"/>
      <c r="F21" s="88"/>
      <c r="G21" s="89"/>
      <c r="H21" s="37">
        <v>7500</v>
      </c>
      <c r="I21" s="37">
        <v>7500</v>
      </c>
      <c r="J21" s="37">
        <v>0</v>
      </c>
      <c r="K21" s="37">
        <v>0</v>
      </c>
      <c r="L21" s="37">
        <v>0</v>
      </c>
      <c r="M21" s="37">
        <v>0</v>
      </c>
      <c r="N21" s="37">
        <v>7500</v>
      </c>
      <c r="O21" s="37">
        <v>7500</v>
      </c>
    </row>
    <row r="22" spans="1:15" ht="18.75">
      <c r="A22" s="35" t="s">
        <v>101</v>
      </c>
      <c r="B22" s="36" t="s">
        <v>82</v>
      </c>
      <c r="C22" s="87" t="s">
        <v>108</v>
      </c>
      <c r="D22" s="88"/>
      <c r="E22" s="88"/>
      <c r="F22" s="88"/>
      <c r="G22" s="89"/>
      <c r="H22" s="37">
        <v>10000</v>
      </c>
      <c r="I22" s="37">
        <v>10000</v>
      </c>
      <c r="J22" s="37">
        <v>0</v>
      </c>
      <c r="K22" s="37">
        <v>0</v>
      </c>
      <c r="L22" s="37">
        <v>0</v>
      </c>
      <c r="M22" s="37">
        <v>0</v>
      </c>
      <c r="N22" s="37">
        <v>10000</v>
      </c>
      <c r="O22" s="37">
        <v>10000</v>
      </c>
    </row>
    <row r="23" spans="1:15" ht="18.75">
      <c r="A23" s="35" t="s">
        <v>83</v>
      </c>
      <c r="B23" s="36" t="s">
        <v>82</v>
      </c>
      <c r="C23" s="87" t="s">
        <v>109</v>
      </c>
      <c r="D23" s="88"/>
      <c r="E23" s="88"/>
      <c r="F23" s="88"/>
      <c r="G23" s="89"/>
      <c r="H23" s="37">
        <v>34800</v>
      </c>
      <c r="I23" s="37">
        <v>34800</v>
      </c>
      <c r="J23" s="37">
        <v>0</v>
      </c>
      <c r="K23" s="37">
        <v>0</v>
      </c>
      <c r="L23" s="37">
        <v>0</v>
      </c>
      <c r="M23" s="37">
        <v>0</v>
      </c>
      <c r="N23" s="37">
        <v>34800</v>
      </c>
      <c r="O23" s="37">
        <v>34800</v>
      </c>
    </row>
    <row r="24" spans="1:15" ht="37.5">
      <c r="A24" s="35" t="s">
        <v>85</v>
      </c>
      <c r="B24" s="36" t="s">
        <v>82</v>
      </c>
      <c r="C24" s="87" t="s">
        <v>110</v>
      </c>
      <c r="D24" s="88"/>
      <c r="E24" s="88"/>
      <c r="F24" s="88"/>
      <c r="G24" s="89"/>
      <c r="H24" s="37">
        <v>10510</v>
      </c>
      <c r="I24" s="37">
        <v>10510</v>
      </c>
      <c r="J24" s="37">
        <v>0</v>
      </c>
      <c r="K24" s="37">
        <v>0</v>
      </c>
      <c r="L24" s="37">
        <v>0</v>
      </c>
      <c r="M24" s="37">
        <v>0</v>
      </c>
      <c r="N24" s="37">
        <v>10510</v>
      </c>
      <c r="O24" s="37">
        <v>10510</v>
      </c>
    </row>
    <row r="25" spans="1:15" ht="37.5">
      <c r="A25" s="35" t="s">
        <v>93</v>
      </c>
      <c r="B25" s="36" t="s">
        <v>82</v>
      </c>
      <c r="C25" s="87" t="s">
        <v>111</v>
      </c>
      <c r="D25" s="88"/>
      <c r="E25" s="88"/>
      <c r="F25" s="88"/>
      <c r="G25" s="89"/>
      <c r="H25" s="37">
        <v>1000</v>
      </c>
      <c r="I25" s="37">
        <v>1000</v>
      </c>
      <c r="J25" s="37">
        <v>0</v>
      </c>
      <c r="K25" s="37">
        <v>0</v>
      </c>
      <c r="L25" s="37">
        <v>0</v>
      </c>
      <c r="M25" s="37">
        <v>0</v>
      </c>
      <c r="N25" s="37">
        <v>1000</v>
      </c>
      <c r="O25" s="37">
        <v>1000</v>
      </c>
    </row>
    <row r="26" spans="1:15" ht="37.5">
      <c r="A26" s="35" t="s">
        <v>97</v>
      </c>
      <c r="B26" s="36" t="s">
        <v>82</v>
      </c>
      <c r="C26" s="87" t="s">
        <v>112</v>
      </c>
      <c r="D26" s="88"/>
      <c r="E26" s="88"/>
      <c r="F26" s="88"/>
      <c r="G26" s="89"/>
      <c r="H26" s="37">
        <v>5000</v>
      </c>
      <c r="I26" s="37">
        <v>5000</v>
      </c>
      <c r="J26" s="37">
        <v>0</v>
      </c>
      <c r="K26" s="37">
        <v>0</v>
      </c>
      <c r="L26" s="37">
        <v>0</v>
      </c>
      <c r="M26" s="37">
        <v>0</v>
      </c>
      <c r="N26" s="37">
        <v>5000</v>
      </c>
      <c r="O26" s="37">
        <v>5000</v>
      </c>
    </row>
    <row r="27" spans="1:15" ht="37.5">
      <c r="A27" s="35" t="s">
        <v>99</v>
      </c>
      <c r="B27" s="36" t="s">
        <v>82</v>
      </c>
      <c r="C27" s="87" t="s">
        <v>113</v>
      </c>
      <c r="D27" s="88"/>
      <c r="E27" s="88"/>
      <c r="F27" s="88"/>
      <c r="G27" s="89"/>
      <c r="H27" s="37">
        <v>1199</v>
      </c>
      <c r="I27" s="37">
        <v>1199</v>
      </c>
      <c r="J27" s="37">
        <v>0</v>
      </c>
      <c r="K27" s="37">
        <v>0</v>
      </c>
      <c r="L27" s="37">
        <v>0</v>
      </c>
      <c r="M27" s="37">
        <v>0</v>
      </c>
      <c r="N27" s="37">
        <v>1199</v>
      </c>
      <c r="O27" s="37">
        <v>1199</v>
      </c>
    </row>
    <row r="28" spans="1:15" ht="37.5">
      <c r="A28" s="35" t="s">
        <v>93</v>
      </c>
      <c r="B28" s="36" t="s">
        <v>82</v>
      </c>
      <c r="C28" s="87" t="s">
        <v>114</v>
      </c>
      <c r="D28" s="88"/>
      <c r="E28" s="88"/>
      <c r="F28" s="88"/>
      <c r="G28" s="89"/>
      <c r="H28" s="37">
        <v>8400</v>
      </c>
      <c r="I28" s="37">
        <v>8400</v>
      </c>
      <c r="J28" s="37">
        <v>0</v>
      </c>
      <c r="K28" s="37">
        <v>0</v>
      </c>
      <c r="L28" s="37">
        <v>0</v>
      </c>
      <c r="M28" s="37">
        <v>0</v>
      </c>
      <c r="N28" s="37">
        <v>8400</v>
      </c>
      <c r="O28" s="37">
        <v>8400</v>
      </c>
    </row>
    <row r="29" spans="1:15" ht="37.5">
      <c r="A29" s="35" t="s">
        <v>93</v>
      </c>
      <c r="B29" s="36" t="s">
        <v>82</v>
      </c>
      <c r="C29" s="87" t="s">
        <v>115</v>
      </c>
      <c r="D29" s="88"/>
      <c r="E29" s="88"/>
      <c r="F29" s="88"/>
      <c r="G29" s="89"/>
      <c r="H29" s="37">
        <v>120000</v>
      </c>
      <c r="I29" s="37">
        <v>120000</v>
      </c>
      <c r="J29" s="37">
        <v>0</v>
      </c>
      <c r="K29" s="37">
        <v>0</v>
      </c>
      <c r="L29" s="37">
        <v>0</v>
      </c>
      <c r="M29" s="37">
        <v>0</v>
      </c>
      <c r="N29" s="37">
        <v>120000</v>
      </c>
      <c r="O29" s="37">
        <v>120000</v>
      </c>
    </row>
    <row r="30" spans="1:15" ht="37.5">
      <c r="A30" s="35" t="s">
        <v>99</v>
      </c>
      <c r="B30" s="36" t="s">
        <v>82</v>
      </c>
      <c r="C30" s="87" t="s">
        <v>116</v>
      </c>
      <c r="D30" s="88"/>
      <c r="E30" s="88"/>
      <c r="F30" s="88"/>
      <c r="G30" s="89"/>
      <c r="H30" s="37">
        <v>97000</v>
      </c>
      <c r="I30" s="37">
        <v>97000</v>
      </c>
      <c r="J30" s="37">
        <v>0</v>
      </c>
      <c r="K30" s="37">
        <v>0</v>
      </c>
      <c r="L30" s="37">
        <v>0</v>
      </c>
      <c r="M30" s="37">
        <v>0</v>
      </c>
      <c r="N30" s="37">
        <v>97000</v>
      </c>
      <c r="O30" s="37">
        <v>97000</v>
      </c>
    </row>
    <row r="31" spans="1:15" ht="56.25">
      <c r="A31" s="35" t="s">
        <v>104</v>
      </c>
      <c r="B31" s="36" t="s">
        <v>82</v>
      </c>
      <c r="C31" s="87" t="s">
        <v>117</v>
      </c>
      <c r="D31" s="88"/>
      <c r="E31" s="88"/>
      <c r="F31" s="88"/>
      <c r="G31" s="89"/>
      <c r="H31" s="37">
        <v>29600</v>
      </c>
      <c r="I31" s="37">
        <v>29600</v>
      </c>
      <c r="J31" s="37">
        <v>7400</v>
      </c>
      <c r="K31" s="37">
        <v>0</v>
      </c>
      <c r="L31" s="37">
        <v>0</v>
      </c>
      <c r="M31" s="37">
        <v>7400</v>
      </c>
      <c r="N31" s="37">
        <v>22200</v>
      </c>
      <c r="O31" s="37">
        <v>22200</v>
      </c>
    </row>
    <row r="32" spans="1:15" ht="56.25">
      <c r="A32" s="35" t="s">
        <v>104</v>
      </c>
      <c r="B32" s="36" t="s">
        <v>82</v>
      </c>
      <c r="C32" s="87" t="s">
        <v>118</v>
      </c>
      <c r="D32" s="88"/>
      <c r="E32" s="88"/>
      <c r="F32" s="88"/>
      <c r="G32" s="89"/>
      <c r="H32" s="37">
        <v>29600</v>
      </c>
      <c r="I32" s="37">
        <v>29600</v>
      </c>
      <c r="J32" s="37">
        <v>0</v>
      </c>
      <c r="K32" s="37">
        <v>0</v>
      </c>
      <c r="L32" s="37">
        <v>0</v>
      </c>
      <c r="M32" s="37">
        <v>0</v>
      </c>
      <c r="N32" s="37">
        <v>29600</v>
      </c>
      <c r="O32" s="37">
        <v>29600</v>
      </c>
    </row>
    <row r="33" spans="1:15" ht="37.5">
      <c r="A33" s="35" t="s">
        <v>97</v>
      </c>
      <c r="B33" s="36" t="s">
        <v>82</v>
      </c>
      <c r="C33" s="87" t="s">
        <v>168</v>
      </c>
      <c r="D33" s="88"/>
      <c r="E33" s="88"/>
      <c r="F33" s="88"/>
      <c r="G33" s="89"/>
      <c r="H33" s="37">
        <v>120000</v>
      </c>
      <c r="I33" s="37">
        <v>120000</v>
      </c>
      <c r="J33" s="37">
        <v>0</v>
      </c>
      <c r="K33" s="37">
        <v>0</v>
      </c>
      <c r="L33" s="37">
        <v>0</v>
      </c>
      <c r="M33" s="37">
        <v>0</v>
      </c>
      <c r="N33" s="37">
        <v>120000</v>
      </c>
      <c r="O33" s="37">
        <v>120000</v>
      </c>
    </row>
    <row r="34" spans="1:15" ht="37.5">
      <c r="A34" s="35" t="s">
        <v>93</v>
      </c>
      <c r="B34" s="36" t="s">
        <v>82</v>
      </c>
      <c r="C34" s="87" t="s">
        <v>119</v>
      </c>
      <c r="D34" s="88"/>
      <c r="E34" s="88"/>
      <c r="F34" s="88"/>
      <c r="G34" s="89"/>
      <c r="H34" s="37">
        <v>33800</v>
      </c>
      <c r="I34" s="37">
        <v>33800</v>
      </c>
      <c r="J34" s="37">
        <v>0</v>
      </c>
      <c r="K34" s="37">
        <v>0</v>
      </c>
      <c r="L34" s="37">
        <v>0</v>
      </c>
      <c r="M34" s="37">
        <v>0</v>
      </c>
      <c r="N34" s="37">
        <v>33800</v>
      </c>
      <c r="O34" s="37">
        <v>33800</v>
      </c>
    </row>
    <row r="35" spans="1:15" ht="37.5">
      <c r="A35" s="35" t="s">
        <v>97</v>
      </c>
      <c r="B35" s="36" t="s">
        <v>82</v>
      </c>
      <c r="C35" s="87" t="s">
        <v>120</v>
      </c>
      <c r="D35" s="88"/>
      <c r="E35" s="88"/>
      <c r="F35" s="88"/>
      <c r="G35" s="89"/>
      <c r="H35" s="37">
        <v>27000</v>
      </c>
      <c r="I35" s="37">
        <v>27000</v>
      </c>
      <c r="J35" s="37">
        <v>0</v>
      </c>
      <c r="K35" s="37">
        <v>0</v>
      </c>
      <c r="L35" s="37">
        <v>0</v>
      </c>
      <c r="M35" s="37">
        <v>0</v>
      </c>
      <c r="N35" s="37">
        <v>27000</v>
      </c>
      <c r="O35" s="37">
        <v>27000</v>
      </c>
    </row>
    <row r="36" spans="1:15" ht="37.5">
      <c r="A36" s="35" t="s">
        <v>99</v>
      </c>
      <c r="B36" s="36" t="s">
        <v>82</v>
      </c>
      <c r="C36" s="87" t="s">
        <v>121</v>
      </c>
      <c r="D36" s="88"/>
      <c r="E36" s="88"/>
      <c r="F36" s="88"/>
      <c r="G36" s="89"/>
      <c r="H36" s="37">
        <v>2292</v>
      </c>
      <c r="I36" s="37">
        <v>2292</v>
      </c>
      <c r="J36" s="37">
        <v>0</v>
      </c>
      <c r="K36" s="37">
        <v>0</v>
      </c>
      <c r="L36" s="37">
        <v>0</v>
      </c>
      <c r="M36" s="37">
        <v>0</v>
      </c>
      <c r="N36" s="37">
        <v>2292</v>
      </c>
      <c r="O36" s="37">
        <v>2292</v>
      </c>
    </row>
    <row r="37" spans="1:15" ht="18.75">
      <c r="A37" s="35" t="s">
        <v>91</v>
      </c>
      <c r="B37" s="36" t="s">
        <v>82</v>
      </c>
      <c r="C37" s="87" t="s">
        <v>122</v>
      </c>
      <c r="D37" s="88"/>
      <c r="E37" s="88"/>
      <c r="F37" s="88"/>
      <c r="G37" s="89"/>
      <c r="H37" s="37">
        <v>23000</v>
      </c>
      <c r="I37" s="37">
        <v>23000</v>
      </c>
      <c r="J37" s="37">
        <v>0</v>
      </c>
      <c r="K37" s="37">
        <v>0</v>
      </c>
      <c r="L37" s="37">
        <v>0</v>
      </c>
      <c r="M37" s="37">
        <v>0</v>
      </c>
      <c r="N37" s="37">
        <v>23000</v>
      </c>
      <c r="O37" s="37">
        <v>23000</v>
      </c>
    </row>
    <row r="38" spans="1:15" ht="37.5">
      <c r="A38" s="35" t="s">
        <v>93</v>
      </c>
      <c r="B38" s="36" t="s">
        <v>82</v>
      </c>
      <c r="C38" s="87" t="s">
        <v>123</v>
      </c>
      <c r="D38" s="88"/>
      <c r="E38" s="88"/>
      <c r="F38" s="88"/>
      <c r="G38" s="89"/>
      <c r="H38" s="37">
        <v>5000</v>
      </c>
      <c r="I38" s="37">
        <v>5000</v>
      </c>
      <c r="J38" s="37">
        <v>0</v>
      </c>
      <c r="K38" s="37">
        <v>0</v>
      </c>
      <c r="L38" s="37">
        <v>0</v>
      </c>
      <c r="M38" s="37">
        <v>0</v>
      </c>
      <c r="N38" s="37">
        <v>5000</v>
      </c>
      <c r="O38" s="37">
        <v>5000</v>
      </c>
    </row>
    <row r="39" spans="1:15" ht="37.5">
      <c r="A39" s="35" t="s">
        <v>99</v>
      </c>
      <c r="B39" s="36" t="s">
        <v>82</v>
      </c>
      <c r="C39" s="87" t="s">
        <v>124</v>
      </c>
      <c r="D39" s="88"/>
      <c r="E39" s="88"/>
      <c r="F39" s="88"/>
      <c r="G39" s="89"/>
      <c r="H39" s="37">
        <v>2000</v>
      </c>
      <c r="I39" s="37">
        <v>2000</v>
      </c>
      <c r="J39" s="37">
        <v>0</v>
      </c>
      <c r="K39" s="37">
        <v>0</v>
      </c>
      <c r="L39" s="37">
        <v>0</v>
      </c>
      <c r="M39" s="37">
        <v>0</v>
      </c>
      <c r="N39" s="37">
        <v>2000</v>
      </c>
      <c r="O39" s="37">
        <v>2000</v>
      </c>
    </row>
    <row r="40" spans="1:15" ht="37.5">
      <c r="A40" s="35" t="s">
        <v>99</v>
      </c>
      <c r="B40" s="36" t="s">
        <v>82</v>
      </c>
      <c r="C40" s="87" t="s">
        <v>125</v>
      </c>
      <c r="D40" s="88"/>
      <c r="E40" s="88"/>
      <c r="F40" s="88"/>
      <c r="G40" s="89"/>
      <c r="H40" s="37">
        <v>8000</v>
      </c>
      <c r="I40" s="37">
        <v>8000</v>
      </c>
      <c r="J40" s="37">
        <v>0</v>
      </c>
      <c r="K40" s="37">
        <v>0</v>
      </c>
      <c r="L40" s="37">
        <v>0</v>
      </c>
      <c r="M40" s="37">
        <v>0</v>
      </c>
      <c r="N40" s="37">
        <v>8000</v>
      </c>
      <c r="O40" s="37">
        <v>8000</v>
      </c>
    </row>
    <row r="41" spans="1:15" ht="37.5">
      <c r="A41" s="35" t="s">
        <v>93</v>
      </c>
      <c r="B41" s="36" t="s">
        <v>82</v>
      </c>
      <c r="C41" s="87" t="s">
        <v>126</v>
      </c>
      <c r="D41" s="88"/>
      <c r="E41" s="88"/>
      <c r="F41" s="88"/>
      <c r="G41" s="89"/>
      <c r="H41" s="37">
        <v>6000</v>
      </c>
      <c r="I41" s="37">
        <v>6000</v>
      </c>
      <c r="J41" s="37">
        <v>6000</v>
      </c>
      <c r="K41" s="37">
        <v>0</v>
      </c>
      <c r="L41" s="37">
        <v>0</v>
      </c>
      <c r="M41" s="37">
        <v>6000</v>
      </c>
      <c r="N41" s="37">
        <v>0</v>
      </c>
      <c r="O41" s="37">
        <v>0</v>
      </c>
    </row>
    <row r="42" spans="1:15" ht="56.25">
      <c r="A42" s="35" t="s">
        <v>127</v>
      </c>
      <c r="B42" s="36" t="s">
        <v>82</v>
      </c>
      <c r="C42" s="87" t="s">
        <v>128</v>
      </c>
      <c r="D42" s="88"/>
      <c r="E42" s="88"/>
      <c r="F42" s="88"/>
      <c r="G42" s="89"/>
      <c r="H42" s="37">
        <v>410000</v>
      </c>
      <c r="I42" s="37">
        <v>410000</v>
      </c>
      <c r="J42" s="37">
        <v>70000</v>
      </c>
      <c r="K42" s="37">
        <v>0</v>
      </c>
      <c r="L42" s="37">
        <v>0</v>
      </c>
      <c r="M42" s="37">
        <v>70000</v>
      </c>
      <c r="N42" s="37">
        <v>340000</v>
      </c>
      <c r="O42" s="37">
        <v>340000</v>
      </c>
    </row>
    <row r="43" spans="1:15" ht="56.25">
      <c r="A43" s="35" t="s">
        <v>127</v>
      </c>
      <c r="B43" s="36" t="s">
        <v>82</v>
      </c>
      <c r="C43" s="87" t="s">
        <v>129</v>
      </c>
      <c r="D43" s="88"/>
      <c r="E43" s="88"/>
      <c r="F43" s="88"/>
      <c r="G43" s="89"/>
      <c r="H43" s="37">
        <v>407000</v>
      </c>
      <c r="I43" s="37">
        <v>407000</v>
      </c>
      <c r="J43" s="37">
        <v>60000</v>
      </c>
      <c r="K43" s="37">
        <v>0</v>
      </c>
      <c r="L43" s="37">
        <v>0</v>
      </c>
      <c r="M43" s="37">
        <v>60000</v>
      </c>
      <c r="N43" s="37">
        <v>347000</v>
      </c>
      <c r="O43" s="37">
        <v>347000</v>
      </c>
    </row>
    <row r="44" spans="1:15" ht="56.25">
      <c r="A44" s="35" t="s">
        <v>127</v>
      </c>
      <c r="B44" s="36" t="s">
        <v>82</v>
      </c>
      <c r="C44" s="87" t="s">
        <v>130</v>
      </c>
      <c r="D44" s="88"/>
      <c r="E44" s="88"/>
      <c r="F44" s="88"/>
      <c r="G44" s="89"/>
      <c r="H44" s="37">
        <v>19080</v>
      </c>
      <c r="I44" s="37">
        <v>19080</v>
      </c>
      <c r="J44" s="37">
        <v>0</v>
      </c>
      <c r="K44" s="37">
        <v>0</v>
      </c>
      <c r="L44" s="37">
        <v>0</v>
      </c>
      <c r="M44" s="37">
        <v>0</v>
      </c>
      <c r="N44" s="37">
        <v>19080</v>
      </c>
      <c r="O44" s="37">
        <v>19080</v>
      </c>
    </row>
    <row r="45" spans="1:15" ht="36">
      <c r="A45" s="32" t="s">
        <v>131</v>
      </c>
      <c r="B45" s="33" t="s">
        <v>132</v>
      </c>
      <c r="C45" s="91" t="s">
        <v>41</v>
      </c>
      <c r="D45" s="92"/>
      <c r="E45" s="92"/>
      <c r="F45" s="92"/>
      <c r="G45" s="93"/>
      <c r="H45" s="34">
        <v>0</v>
      </c>
      <c r="I45" s="34">
        <v>0</v>
      </c>
      <c r="J45" s="34">
        <v>214914</v>
      </c>
      <c r="K45" s="34">
        <v>0</v>
      </c>
      <c r="L45" s="34">
        <v>0</v>
      </c>
      <c r="M45" s="34">
        <v>214914</v>
      </c>
      <c r="N45" s="34">
        <v>0</v>
      </c>
      <c r="O45" s="34">
        <v>0</v>
      </c>
    </row>
    <row r="46" spans="1:15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ht="36" customHeight="1">
      <c r="A47" s="90" t="s">
        <v>72</v>
      </c>
      <c r="B47" s="90"/>
      <c r="C47" s="90"/>
      <c r="D47" s="90"/>
      <c r="E47" s="90"/>
      <c r="F47" s="90"/>
      <c r="G47" s="90"/>
      <c r="H47" s="90"/>
      <c r="I47" s="90"/>
      <c r="J47" s="90"/>
      <c r="K47" s="16"/>
      <c r="L47" s="15"/>
      <c r="M47" s="16"/>
      <c r="N47" s="16"/>
      <c r="O47" s="16"/>
    </row>
  </sheetData>
  <mergeCells count="50">
    <mergeCell ref="A1:O1"/>
    <mergeCell ref="A3:A4"/>
    <mergeCell ref="B3:B4"/>
    <mergeCell ref="C3:G4"/>
    <mergeCell ref="H3:H4"/>
    <mergeCell ref="I3:I4"/>
    <mergeCell ref="J3:M3"/>
    <mergeCell ref="N3:O3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C30:G30"/>
    <mergeCell ref="C31:G31"/>
    <mergeCell ref="C32:G32"/>
    <mergeCell ref="C34:G34"/>
    <mergeCell ref="C35:G35"/>
    <mergeCell ref="C36:G36"/>
    <mergeCell ref="C37:G37"/>
    <mergeCell ref="C33:G33"/>
    <mergeCell ref="A47:J47"/>
    <mergeCell ref="C42:G42"/>
    <mergeCell ref="C43:G43"/>
    <mergeCell ref="C44:G44"/>
    <mergeCell ref="C45:G45"/>
    <mergeCell ref="C38:G38"/>
    <mergeCell ref="C39:G39"/>
    <mergeCell ref="C40:G40"/>
    <mergeCell ref="C41:G41"/>
  </mergeCells>
  <printOptions/>
  <pageMargins left="0.787" right="0.59" top="0.59" bottom="0.59" header="0.393" footer="0.511"/>
  <pageSetup fitToHeight="1000" fitToWidth="1" horizontalDpi="600" verticalDpi="600" orientation="landscape" paperSize="9" scale="64" r:id="rId1"/>
  <headerFooter alignWithMargins="0"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workbookViewId="0" topLeftCell="A1">
      <selection activeCell="E8" sqref="E8"/>
    </sheetView>
  </sheetViews>
  <sheetFormatPr defaultColWidth="9.00390625" defaultRowHeight="12.75"/>
  <cols>
    <col min="1" max="1" width="50.75390625" style="0" customWidth="1"/>
    <col min="2" max="2" width="7.75390625" style="0" customWidth="1"/>
    <col min="3" max="3" width="4.75390625" style="0" customWidth="1"/>
    <col min="4" max="4" width="14.25390625" style="0" customWidth="1"/>
    <col min="5" max="10" width="15.75390625" style="0" customWidth="1"/>
  </cols>
  <sheetData>
    <row r="1" spans="1:10" ht="12.75">
      <c r="A1" s="123" t="s">
        <v>133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ht="12.75">
      <c r="A2" s="38"/>
      <c r="B2" s="38"/>
      <c r="C2" s="38"/>
      <c r="D2" s="38"/>
      <c r="E2" s="38"/>
      <c r="F2" s="38"/>
      <c r="G2" s="38"/>
      <c r="H2" s="38"/>
      <c r="I2" s="38"/>
      <c r="J2" s="39" t="s">
        <v>134</v>
      </c>
    </row>
    <row r="3" spans="1:10" ht="22.5" customHeight="1">
      <c r="A3" s="124" t="s">
        <v>20</v>
      </c>
      <c r="B3" s="126" t="s">
        <v>21</v>
      </c>
      <c r="C3" s="128" t="s">
        <v>135</v>
      </c>
      <c r="D3" s="129"/>
      <c r="E3" s="126" t="s">
        <v>23</v>
      </c>
      <c r="F3" s="132" t="s">
        <v>24</v>
      </c>
      <c r="G3" s="133"/>
      <c r="H3" s="133"/>
      <c r="I3" s="134"/>
      <c r="J3" s="126" t="s">
        <v>25</v>
      </c>
    </row>
    <row r="4" spans="1:10" ht="51" customHeight="1">
      <c r="A4" s="125"/>
      <c r="B4" s="127"/>
      <c r="C4" s="130"/>
      <c r="D4" s="131"/>
      <c r="E4" s="127"/>
      <c r="F4" s="40" t="s">
        <v>26</v>
      </c>
      <c r="G4" s="40" t="s">
        <v>27</v>
      </c>
      <c r="H4" s="40" t="s">
        <v>28</v>
      </c>
      <c r="I4" s="40" t="s">
        <v>29</v>
      </c>
      <c r="J4" s="127"/>
    </row>
    <row r="5" spans="1:10" ht="13.5" thickBot="1">
      <c r="A5" s="41" t="s">
        <v>30</v>
      </c>
      <c r="B5" s="42" t="s">
        <v>31</v>
      </c>
      <c r="C5" s="119" t="s">
        <v>32</v>
      </c>
      <c r="D5" s="120"/>
      <c r="E5" s="42" t="s">
        <v>33</v>
      </c>
      <c r="F5" s="42" t="s">
        <v>34</v>
      </c>
      <c r="G5" s="42" t="s">
        <v>35</v>
      </c>
      <c r="H5" s="42" t="s">
        <v>36</v>
      </c>
      <c r="I5" s="42" t="s">
        <v>37</v>
      </c>
      <c r="J5" s="42" t="s">
        <v>38</v>
      </c>
    </row>
    <row r="6" spans="1:10" ht="30">
      <c r="A6" s="55" t="s">
        <v>136</v>
      </c>
      <c r="B6" s="56" t="s">
        <v>137</v>
      </c>
      <c r="C6" s="121" t="s">
        <v>41</v>
      </c>
      <c r="D6" s="122"/>
      <c r="E6" s="57">
        <v>0</v>
      </c>
      <c r="F6" s="57">
        <f>F14</f>
        <v>-214914</v>
      </c>
      <c r="G6" s="57">
        <v>0</v>
      </c>
      <c r="H6" s="57">
        <v>0</v>
      </c>
      <c r="I6" s="57">
        <f>F6</f>
        <v>-214914</v>
      </c>
      <c r="J6" s="57">
        <v>0</v>
      </c>
    </row>
    <row r="7" spans="1:10" ht="45">
      <c r="A7" s="55" t="s">
        <v>138</v>
      </c>
      <c r="B7" s="56" t="s">
        <v>139</v>
      </c>
      <c r="C7" s="115" t="s">
        <v>41</v>
      </c>
      <c r="D7" s="116"/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</row>
    <row r="8" spans="1:10" ht="30">
      <c r="A8" s="55" t="s">
        <v>140</v>
      </c>
      <c r="B8" s="56" t="s">
        <v>141</v>
      </c>
      <c r="C8" s="115" t="s">
        <v>41</v>
      </c>
      <c r="D8" s="116"/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</row>
    <row r="9" spans="1:10" ht="15">
      <c r="A9" s="55" t="s">
        <v>142</v>
      </c>
      <c r="B9" s="56" t="s">
        <v>143</v>
      </c>
      <c r="C9" s="115"/>
      <c r="D9" s="116"/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</row>
    <row r="10" spans="1:10" ht="15">
      <c r="A10" s="55" t="s">
        <v>144</v>
      </c>
      <c r="B10" s="56" t="s">
        <v>145</v>
      </c>
      <c r="C10" s="115"/>
      <c r="D10" s="116"/>
      <c r="E10" s="57">
        <v>-2787489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</row>
    <row r="11" spans="1:10" ht="30">
      <c r="A11" s="58" t="s">
        <v>146</v>
      </c>
      <c r="B11" s="59" t="s">
        <v>145</v>
      </c>
      <c r="C11" s="117" t="s">
        <v>147</v>
      </c>
      <c r="D11" s="118"/>
      <c r="E11" s="60">
        <v>-2787489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</row>
    <row r="12" spans="1:10" ht="15">
      <c r="A12" s="55" t="s">
        <v>148</v>
      </c>
      <c r="B12" s="56" t="s">
        <v>149</v>
      </c>
      <c r="C12" s="115"/>
      <c r="D12" s="116"/>
      <c r="E12" s="57">
        <v>2787489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</row>
    <row r="13" spans="1:10" ht="30">
      <c r="A13" s="58" t="s">
        <v>150</v>
      </c>
      <c r="B13" s="59" t="s">
        <v>149</v>
      </c>
      <c r="C13" s="117" t="s">
        <v>151</v>
      </c>
      <c r="D13" s="118"/>
      <c r="E13" s="60">
        <v>2787489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</row>
    <row r="14" spans="1:10" ht="30">
      <c r="A14" s="55" t="s">
        <v>152</v>
      </c>
      <c r="B14" s="56" t="s">
        <v>153</v>
      </c>
      <c r="C14" s="115" t="s">
        <v>41</v>
      </c>
      <c r="D14" s="116"/>
      <c r="E14" s="57">
        <v>0</v>
      </c>
      <c r="F14" s="57">
        <f>F15</f>
        <v>-214914</v>
      </c>
      <c r="G14" s="57">
        <v>0</v>
      </c>
      <c r="H14" s="57">
        <v>0</v>
      </c>
      <c r="I14" s="57">
        <f>F14</f>
        <v>-214914</v>
      </c>
      <c r="J14" s="57">
        <v>0</v>
      </c>
    </row>
    <row r="15" spans="1:10" ht="45">
      <c r="A15" s="55" t="s">
        <v>154</v>
      </c>
      <c r="B15" s="56" t="s">
        <v>155</v>
      </c>
      <c r="C15" s="115" t="s">
        <v>41</v>
      </c>
      <c r="D15" s="116"/>
      <c r="E15" s="57">
        <v>0</v>
      </c>
      <c r="F15" s="57">
        <f>F16+F17</f>
        <v>-214914</v>
      </c>
      <c r="G15" s="57">
        <v>0</v>
      </c>
      <c r="H15" s="57">
        <v>0</v>
      </c>
      <c r="I15" s="57">
        <f>F15</f>
        <v>-214914</v>
      </c>
      <c r="J15" s="57">
        <v>0</v>
      </c>
    </row>
    <row r="16" spans="1:10" ht="45">
      <c r="A16" s="55" t="s">
        <v>156</v>
      </c>
      <c r="B16" s="56" t="s">
        <v>157</v>
      </c>
      <c r="C16" s="115" t="s">
        <v>41</v>
      </c>
      <c r="D16" s="116"/>
      <c r="E16" s="57">
        <v>0</v>
      </c>
      <c r="F16" s="57">
        <v>-480705.11</v>
      </c>
      <c r="G16" s="57">
        <v>0</v>
      </c>
      <c r="H16" s="57">
        <v>0</v>
      </c>
      <c r="I16" s="57">
        <f>F16</f>
        <v>-480705.11</v>
      </c>
      <c r="J16" s="57">
        <v>0</v>
      </c>
    </row>
    <row r="17" spans="1:10" ht="30">
      <c r="A17" s="55" t="s">
        <v>158</v>
      </c>
      <c r="B17" s="56" t="s">
        <v>159</v>
      </c>
      <c r="C17" s="115" t="s">
        <v>41</v>
      </c>
      <c r="D17" s="116"/>
      <c r="E17" s="57">
        <v>0</v>
      </c>
      <c r="F17" s="57">
        <v>265791.11</v>
      </c>
      <c r="G17" s="57">
        <v>0</v>
      </c>
      <c r="H17" s="57">
        <v>0</v>
      </c>
      <c r="I17" s="57">
        <f>F17</f>
        <v>265791.11</v>
      </c>
      <c r="J17" s="57">
        <v>0</v>
      </c>
    </row>
    <row r="18" spans="1:10" ht="30">
      <c r="A18" s="55" t="s">
        <v>160</v>
      </c>
      <c r="B18" s="56" t="s">
        <v>161</v>
      </c>
      <c r="C18" s="115" t="s">
        <v>41</v>
      </c>
      <c r="D18" s="116"/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</row>
    <row r="19" spans="1:10" ht="45">
      <c r="A19" s="55" t="s">
        <v>162</v>
      </c>
      <c r="B19" s="56" t="s">
        <v>163</v>
      </c>
      <c r="C19" s="115" t="s">
        <v>41</v>
      </c>
      <c r="D19" s="116"/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</row>
    <row r="20" spans="1:10" ht="30">
      <c r="A20" s="55" t="s">
        <v>164</v>
      </c>
      <c r="B20" s="56" t="s">
        <v>165</v>
      </c>
      <c r="C20" s="115" t="s">
        <v>41</v>
      </c>
      <c r="D20" s="116"/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</row>
    <row r="21" spans="1:10" ht="11.25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</row>
    <row r="22" spans="1:10" ht="54.75" customHeight="1">
      <c r="A22" s="114" t="s">
        <v>72</v>
      </c>
      <c r="B22" s="114"/>
      <c r="C22" s="114"/>
      <c r="D22" s="114"/>
      <c r="E22" s="114"/>
      <c r="F22" s="114"/>
      <c r="G22" s="114"/>
      <c r="H22" s="62"/>
      <c r="I22" s="61"/>
      <c r="J22" s="62"/>
    </row>
  </sheetData>
  <mergeCells count="24">
    <mergeCell ref="A1:J1"/>
    <mergeCell ref="A3:A4"/>
    <mergeCell ref="B3:B4"/>
    <mergeCell ref="C3:D4"/>
    <mergeCell ref="E3:E4"/>
    <mergeCell ref="F3:I3"/>
    <mergeCell ref="J3:J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A22:G22"/>
    <mergeCell ref="C17:D17"/>
    <mergeCell ref="C18:D18"/>
    <mergeCell ref="C19:D19"/>
    <mergeCell ref="C20:D20"/>
  </mergeCells>
  <printOptions/>
  <pageMargins left="0.787" right="0.59" top="0.59" bottom="0.59" header="0.393" footer="0.511"/>
  <pageSetup fitToHeight="1000" fitToWidth="1" horizontalDpi="600" verticalDpi="600" orientation="landscape" paperSize="9" scale="78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2014-03-05T22:12:47Z</cp:lastPrinted>
  <dcterms:created xsi:type="dcterms:W3CDTF">2014-03-05T21:59:29Z</dcterms:created>
  <dcterms:modified xsi:type="dcterms:W3CDTF">2014-12-03T09:21:55Z</dcterms:modified>
  <cp:category/>
  <cp:version/>
  <cp:contentType/>
  <cp:contentStatus/>
</cp:coreProperties>
</file>